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ant\Downloads\"/>
    </mc:Choice>
  </mc:AlternateContent>
  <bookViews>
    <workbookView xWindow="0" yWindow="0" windowWidth="20490" windowHeight="7755" activeTab="3"/>
  </bookViews>
  <sheets>
    <sheet name="BA" sheetId="24" r:id="rId1"/>
    <sheet name="Chute Fiche" sheetId="2" r:id="rId2"/>
    <sheet name="Juge Coupon" sheetId="8" r:id="rId3"/>
    <sheet name="PJ - Récap" sheetId="9" r:id="rId4"/>
    <sheet name="PJ Coupon" sheetId="17" r:id="rId5"/>
    <sheet name="PJ Bilan" sheetId="11" r:id="rId6"/>
    <sheet name="Pénal.Chutes" sheetId="19" r:id="rId7"/>
  </sheets>
  <calcPr calcId="152511"/>
</workbook>
</file>

<file path=xl/calcChain.xml><?xml version="1.0" encoding="utf-8"?>
<calcChain xmlns="http://schemas.openxmlformats.org/spreadsheetml/2006/main">
  <c r="J29" i="9" l="1"/>
  <c r="I29" i="9"/>
  <c r="H29" i="9"/>
  <c r="G29" i="9"/>
  <c r="F29" i="9"/>
  <c r="E29" i="9"/>
  <c r="K28" i="9"/>
  <c r="M28" i="9" s="1"/>
  <c r="S26" i="9"/>
  <c r="J26" i="9"/>
  <c r="J27" i="9" s="1"/>
  <c r="I26" i="9"/>
  <c r="I27" i="9" s="1"/>
  <c r="H26" i="9"/>
  <c r="H27" i="9" s="1"/>
  <c r="G26" i="9"/>
  <c r="G27" i="9" s="1"/>
  <c r="F26" i="9"/>
  <c r="F27" i="9" s="1"/>
  <c r="E26" i="9"/>
  <c r="E27" i="9" s="1"/>
  <c r="K25" i="9"/>
  <c r="M25" i="9" s="1"/>
  <c r="J24" i="9"/>
  <c r="I24" i="9"/>
  <c r="H24" i="9"/>
  <c r="G24" i="9"/>
  <c r="F24" i="9"/>
  <c r="E24" i="9"/>
  <c r="K23" i="9"/>
  <c r="M23" i="9" s="1"/>
  <c r="S21" i="9"/>
  <c r="J21" i="9"/>
  <c r="J22" i="9" s="1"/>
  <c r="I21" i="9"/>
  <c r="I22" i="9" s="1"/>
  <c r="H21" i="9"/>
  <c r="H22" i="9" s="1"/>
  <c r="G21" i="9"/>
  <c r="G22" i="9" s="1"/>
  <c r="F21" i="9"/>
  <c r="F22" i="9" s="1"/>
  <c r="E21" i="9"/>
  <c r="E22" i="9" s="1"/>
  <c r="K20" i="9"/>
  <c r="M20" i="9" s="1"/>
  <c r="J19" i="9"/>
  <c r="I19" i="9"/>
  <c r="H19" i="9"/>
  <c r="G19" i="9"/>
  <c r="F19" i="9"/>
  <c r="E19" i="9"/>
  <c r="K18" i="9"/>
  <c r="M18" i="9" s="1"/>
  <c r="S16" i="9"/>
  <c r="J16" i="9"/>
  <c r="J17" i="9" s="1"/>
  <c r="I16" i="9"/>
  <c r="I17" i="9" s="1"/>
  <c r="H16" i="9"/>
  <c r="H17" i="9" s="1"/>
  <c r="G16" i="9"/>
  <c r="G17" i="9" s="1"/>
  <c r="F16" i="9"/>
  <c r="F17" i="9" s="1"/>
  <c r="E16" i="9"/>
  <c r="E17" i="9" s="1"/>
  <c r="K15" i="9"/>
  <c r="M15" i="9" s="1"/>
  <c r="J14" i="9"/>
  <c r="I14" i="9"/>
  <c r="H14" i="9"/>
  <c r="G14" i="9"/>
  <c r="F14" i="9"/>
  <c r="E14" i="9"/>
  <c r="K13" i="9"/>
  <c r="M13" i="9" s="1"/>
  <c r="S11" i="9"/>
  <c r="J11" i="9"/>
  <c r="J12" i="9" s="1"/>
  <c r="I11" i="9"/>
  <c r="I12" i="9" s="1"/>
  <c r="H11" i="9"/>
  <c r="H12" i="9" s="1"/>
  <c r="G11" i="9"/>
  <c r="G12" i="9" s="1"/>
  <c r="F11" i="9"/>
  <c r="F12" i="9" s="1"/>
  <c r="E11" i="9"/>
  <c r="E12" i="9" s="1"/>
  <c r="K10" i="9"/>
  <c r="M10" i="9" s="1"/>
  <c r="A2" i="19"/>
  <c r="A3" i="19" s="1"/>
  <c r="A4" i="19" s="1"/>
  <c r="A5" i="19" s="1"/>
  <c r="A6" i="19" s="1"/>
  <c r="A7" i="19" s="1"/>
  <c r="A8" i="19" s="1"/>
  <c r="A9" i="19" s="1"/>
  <c r="A10" i="19" s="1"/>
  <c r="A11" i="19" s="1"/>
  <c r="A12" i="19" s="1"/>
  <c r="A13" i="19" s="1"/>
  <c r="A14" i="19" s="1"/>
  <c r="A15" i="19" s="1"/>
  <c r="A16" i="19" s="1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C2" i="19"/>
  <c r="B3" i="19"/>
  <c r="B4" i="19"/>
  <c r="B5" i="19" s="1"/>
  <c r="B6" i="19" s="1"/>
  <c r="B7" i="19" s="1"/>
  <c r="B8" i="19" s="1"/>
  <c r="B9" i="19" s="1"/>
  <c r="B10" i="19" s="1"/>
  <c r="B11" i="19" s="1"/>
  <c r="B12" i="19" s="1"/>
  <c r="B13" i="19" s="1"/>
  <c r="B14" i="19" s="1"/>
  <c r="B15" i="19" s="1"/>
  <c r="B16" i="19" s="1"/>
  <c r="B17" i="19" s="1"/>
  <c r="B18" i="19" s="1"/>
  <c r="B19" i="19" s="1"/>
  <c r="B20" i="19" s="1"/>
  <c r="B21" i="19" s="1"/>
  <c r="B22" i="19" s="1"/>
  <c r="B23" i="19" s="1"/>
  <c r="B24" i="19" s="1"/>
  <c r="B25" i="19" s="1"/>
  <c r="B26" i="19" s="1"/>
  <c r="B27" i="19" s="1"/>
  <c r="B28" i="19" s="1"/>
  <c r="B29" i="19" s="1"/>
  <c r="B30" i="19" s="1"/>
  <c r="B31" i="19" s="1"/>
  <c r="C3" i="19"/>
  <c r="C4" i="19" s="1"/>
  <c r="C5" i="19" s="1"/>
  <c r="C6" i="19" s="1"/>
  <c r="C7" i="19" s="1"/>
  <c r="C8" i="19" s="1"/>
  <c r="C9" i="19" s="1"/>
  <c r="C10" i="19" s="1"/>
  <c r="C11" i="19" s="1"/>
  <c r="C12" i="19" s="1"/>
  <c r="C13" i="19" s="1"/>
  <c r="C14" i="19" s="1"/>
  <c r="C15" i="19" s="1"/>
  <c r="C16" i="19" s="1"/>
  <c r="C17" i="19" s="1"/>
  <c r="C18" i="19" s="1"/>
  <c r="C19" i="19" s="1"/>
  <c r="C20" i="19" s="1"/>
  <c r="C21" i="19" s="1"/>
  <c r="C22" i="19" s="1"/>
  <c r="C23" i="19" s="1"/>
  <c r="C24" i="19" s="1"/>
  <c r="C25" i="19" s="1"/>
  <c r="C26" i="19" s="1"/>
  <c r="C27" i="19" s="1"/>
  <c r="C28" i="19" s="1"/>
  <c r="C29" i="19" s="1"/>
  <c r="C30" i="19" s="1"/>
  <c r="C31" i="19" s="1"/>
  <c r="K5" i="9"/>
  <c r="M5" i="9" s="1"/>
  <c r="S6" i="9"/>
  <c r="K8" i="9"/>
  <c r="M8" i="9" s="1"/>
  <c r="E9" i="9"/>
  <c r="F9" i="9"/>
  <c r="G9" i="9"/>
  <c r="H9" i="9"/>
  <c r="I9" i="9"/>
  <c r="J9" i="9"/>
  <c r="N5" i="9" l="1"/>
  <c r="L5" i="9"/>
  <c r="N25" i="9"/>
  <c r="L25" i="9"/>
  <c r="L28" i="9"/>
  <c r="N28" i="9"/>
  <c r="L23" i="9"/>
  <c r="N23" i="9"/>
  <c r="N20" i="9"/>
  <c r="L20" i="9"/>
  <c r="L18" i="9"/>
  <c r="N18" i="9"/>
  <c r="N15" i="9"/>
  <c r="L15" i="9"/>
  <c r="L13" i="9"/>
  <c r="N13" i="9"/>
  <c r="N10" i="9"/>
  <c r="L10" i="9"/>
  <c r="L8" i="9"/>
  <c r="N8" i="9"/>
  <c r="I6" i="9" l="1"/>
  <c r="I7" i="9" s="1"/>
  <c r="J6" i="9"/>
  <c r="J7" i="9" s="1"/>
  <c r="G6" i="9"/>
  <c r="G7" i="9" s="1"/>
  <c r="H6" i="9"/>
  <c r="H7" i="9" s="1"/>
  <c r="E6" i="9"/>
  <c r="E7" i="9" s="1"/>
  <c r="F6" i="9"/>
  <c r="F7" i="9" s="1"/>
</calcChain>
</file>

<file path=xl/sharedStrings.xml><?xml version="1.0" encoding="utf-8"?>
<sst xmlns="http://schemas.openxmlformats.org/spreadsheetml/2006/main" count="440" uniqueCount="147">
  <si>
    <t>INDIVIDUELS</t>
  </si>
  <si>
    <t>Poussins</t>
  </si>
  <si>
    <t>Minimes</t>
  </si>
  <si>
    <t>Juniors</t>
  </si>
  <si>
    <t>Moyenne degrés (équipes)</t>
  </si>
  <si>
    <t>OUI</t>
  </si>
  <si>
    <t>NON</t>
  </si>
  <si>
    <t>Lieu :</t>
  </si>
  <si>
    <t>Date :</t>
  </si>
  <si>
    <t>Catégorie :</t>
  </si>
  <si>
    <r>
      <t xml:space="preserve">Passeport Championnat </t>
    </r>
    <r>
      <rPr>
        <sz val="8"/>
        <rFont val="Arial"/>
        <family val="2"/>
      </rPr>
      <t>………..</t>
    </r>
  </si>
  <si>
    <t>Visa  :</t>
  </si>
  <si>
    <t>Obs.:</t>
  </si>
  <si>
    <t>dont</t>
  </si>
  <si>
    <t>NOM ou ASSOCIATION :</t>
  </si>
  <si>
    <t>Correcte ………</t>
  </si>
  <si>
    <t>Remarques particulières :</t>
  </si>
  <si>
    <t>Nbre de participants…</t>
  </si>
  <si>
    <t>Licence</t>
  </si>
  <si>
    <t>Passeport Championnat</t>
  </si>
  <si>
    <t>Correct ………</t>
  </si>
  <si>
    <t>BUREAU D'ACCUEIL</t>
  </si>
  <si>
    <t>Championnat TWIRLING</t>
  </si>
  <si>
    <t>et/ou CHRONO</t>
  </si>
  <si>
    <t>TEMPS</t>
  </si>
  <si>
    <t>NOMBRE DE CHUTES</t>
  </si>
  <si>
    <t>NOM du JUGE : ......................................................................................</t>
  </si>
  <si>
    <t>Championnat :</t>
  </si>
  <si>
    <t>INTERREGIONAL</t>
  </si>
  <si>
    <t>REGIONAL</t>
  </si>
  <si>
    <t>DEPARTEMENTAL</t>
  </si>
  <si>
    <t>Nature du Championnat :</t>
  </si>
  <si>
    <r>
      <t xml:space="preserve">Lieu : </t>
    </r>
    <r>
      <rPr>
        <sz val="10"/>
        <rFont val="Arial"/>
        <family val="2"/>
      </rPr>
      <t>……………………………………………………………….</t>
    </r>
    <r>
      <rPr>
        <b/>
        <sz val="10"/>
        <rFont val="Arial"/>
        <family val="2"/>
      </rPr>
      <t xml:space="preserve">  Date : </t>
    </r>
    <r>
      <rPr>
        <sz val="10"/>
        <rFont val="Arial"/>
        <family val="2"/>
      </rPr>
      <t>……………………</t>
    </r>
  </si>
  <si>
    <t>Chutes</t>
  </si>
  <si>
    <t>Signature</t>
  </si>
  <si>
    <t>Heure</t>
  </si>
  <si>
    <t>Nom ou Club</t>
  </si>
  <si>
    <t>Notes</t>
  </si>
  <si>
    <t>Juge 1</t>
  </si>
  <si>
    <t>Juge 2</t>
  </si>
  <si>
    <t>Juge 3</t>
  </si>
  <si>
    <t>Juge 4</t>
  </si>
  <si>
    <t>Juge 5</t>
  </si>
  <si>
    <t>Juge 6</t>
  </si>
  <si>
    <t>Totaux</t>
  </si>
  <si>
    <t>- 0,5</t>
  </si>
  <si>
    <t>Moy.</t>
  </si>
  <si>
    <t>+ 0,5</t>
  </si>
  <si>
    <t>Observations</t>
  </si>
  <si>
    <t>Tec</t>
  </si>
  <si>
    <t>CC 1</t>
  </si>
  <si>
    <t>CC 2</t>
  </si>
  <si>
    <t>CC3</t>
  </si>
  <si>
    <t>MOY</t>
  </si>
  <si>
    <t>P.J.</t>
  </si>
  <si>
    <t>Art</t>
  </si>
  <si>
    <t>Temps</t>
  </si>
  <si>
    <t>FEUILLE DE BILAN</t>
  </si>
  <si>
    <t>PRESIDENT DE JURY</t>
  </si>
  <si>
    <t>Composition du Jury</t>
  </si>
  <si>
    <t>NOMS et Prénoms</t>
  </si>
  <si>
    <t>Président du Jury</t>
  </si>
  <si>
    <t>Responsable Administratif</t>
  </si>
  <si>
    <t>Juge N°1</t>
  </si>
  <si>
    <t>Juge N°2</t>
  </si>
  <si>
    <t>Juge N°3</t>
  </si>
  <si>
    <t>Juge N°4</t>
  </si>
  <si>
    <t>Juge N°5</t>
  </si>
  <si>
    <t>Juge N°6</t>
  </si>
  <si>
    <t>Compteur de chutes N°1</t>
  </si>
  <si>
    <t>Compteur de chutes N°2</t>
  </si>
  <si>
    <t>Compteur de chutes N°3</t>
  </si>
  <si>
    <t>Catégories - Horaires - Nombre</t>
  </si>
  <si>
    <t>Catégorie(s) jugée(s) :</t>
  </si>
  <si>
    <t>Horaire du 1er passage :</t>
  </si>
  <si>
    <t>Horaire du dernier passage :</t>
  </si>
  <si>
    <t>FAITS MARQUANTS</t>
  </si>
  <si>
    <t>lors du déroulement de la compétition</t>
  </si>
  <si>
    <t xml:space="preserve">Evénements </t>
  </si>
  <si>
    <t>Conclusions</t>
  </si>
  <si>
    <t>Vu par le Responsable des jurys</t>
  </si>
  <si>
    <t>Fait le, …………………………</t>
  </si>
  <si>
    <t>Nom :</t>
  </si>
  <si>
    <t>Le Président de Jury</t>
  </si>
  <si>
    <t>Juges</t>
  </si>
  <si>
    <t>Effectif
Equipes</t>
  </si>
  <si>
    <t>TWIRLING</t>
  </si>
  <si>
    <t>Association</t>
  </si>
  <si>
    <t>1ère Note</t>
  </si>
  <si>
    <t>Note
Technique</t>
  </si>
  <si>
    <t>Note
Artistique</t>
  </si>
  <si>
    <t>Nom du twirler</t>
  </si>
  <si>
    <t>Bureau d'accueil N°1</t>
  </si>
  <si>
    <t>Bureau d'accueil N°2</t>
  </si>
  <si>
    <t>Nombre de twirlers (ou équipes) :</t>
  </si>
  <si>
    <t>Fonctions</t>
  </si>
  <si>
    <t>Directeur de Salle</t>
  </si>
  <si>
    <t>Pénalités annoncées</t>
  </si>
  <si>
    <t>Autres
pénalités</t>
  </si>
  <si>
    <t>Signature PJ</t>
  </si>
  <si>
    <t>Nombre de chutes</t>
  </si>
  <si>
    <r>
      <t xml:space="preserve">  Pénalités
   - </t>
    </r>
    <r>
      <rPr>
        <b/>
        <sz val="10"/>
        <rFont val="Arial"/>
        <family val="2"/>
      </rPr>
      <t>Individuels</t>
    </r>
    <r>
      <rPr>
        <sz val="10"/>
        <rFont val="Arial"/>
        <family val="2"/>
      </rPr>
      <t xml:space="preserve">
   - </t>
    </r>
    <r>
      <rPr>
        <b/>
        <sz val="10"/>
        <rFont val="Arial"/>
        <family val="2"/>
      </rPr>
      <t>Duos</t>
    </r>
  </si>
  <si>
    <r>
      <t xml:space="preserve">   Pénalités
    - </t>
    </r>
    <r>
      <rPr>
        <b/>
        <sz val="10"/>
        <rFont val="Arial"/>
        <family val="2"/>
      </rPr>
      <t>Equipes</t>
    </r>
  </si>
  <si>
    <t>Catégorie</t>
  </si>
  <si>
    <t>JURY</t>
  </si>
  <si>
    <t>Juge N°</t>
  </si>
  <si>
    <t xml:space="preserve"> .  .  .  .  .  .  .  .  .  .  .  .  .</t>
  </si>
  <si>
    <t xml:space="preserve"> .  .  .</t>
  </si>
  <si>
    <t>Coupon CC 2013</t>
  </si>
  <si>
    <t>CC4</t>
  </si>
  <si>
    <t>Art.10 Pénalité</t>
  </si>
  <si>
    <t>Pénalité Temps</t>
  </si>
  <si>
    <t>Chutes
Temps et Pénalités</t>
  </si>
  <si>
    <t>JURY N°</t>
  </si>
  <si>
    <t>EQUIPES</t>
  </si>
  <si>
    <t>Compteur de chutes N°4</t>
  </si>
  <si>
    <t xml:space="preserve"> _   _   _   _   _   _   _   _   _  </t>
  </si>
  <si>
    <t xml:space="preserve"> _   _   _   _   _   _   _   _   _</t>
  </si>
  <si>
    <r>
      <t xml:space="preserve">JURY </t>
    </r>
    <r>
      <rPr>
        <sz val="12"/>
        <rFont val="Arial"/>
        <family val="2"/>
      </rPr>
      <t xml:space="preserve"> _   _   _</t>
    </r>
  </si>
  <si>
    <t>JURY N°  _   _   _</t>
  </si>
  <si>
    <t xml:space="preserve"> _   _   _   _   _   _   _   _   _   _   _</t>
  </si>
  <si>
    <t xml:space="preserve"> _   _   _   _   _   _</t>
  </si>
  <si>
    <t xml:space="preserve"> _   _   _   _</t>
  </si>
  <si>
    <t xml:space="preserve"> _   _</t>
  </si>
  <si>
    <t>COMPTEUR DE CHUTES N° _   _   _</t>
  </si>
  <si>
    <t>NOM et PRENOM de l'Individuel :  _   _   _   _   _   _   _   _   _   _   _   _   _   _</t>
  </si>
  <si>
    <t>NOM du CLUB :  _   _   _   _   _   _   _   _   _   _   _   _   _   _   _   _   _   _   _</t>
  </si>
  <si>
    <t>PJ Bilan 2013</t>
  </si>
  <si>
    <t>PJ</t>
  </si>
  <si>
    <t>Note   corrigée</t>
  </si>
  <si>
    <t>Coupon juge 2014</t>
  </si>
  <si>
    <r>
      <t xml:space="preserve">CHAMPIONNAT  DE  TWIRLING </t>
    </r>
    <r>
      <rPr>
        <b/>
        <sz val="8"/>
        <color indexed="63"/>
        <rFont val="Arial"/>
        <family val="2"/>
      </rPr>
      <t>_   _   _   _   _   _   _   _   _   _   _   _</t>
    </r>
  </si>
  <si>
    <t>Fédération Sportive et Culturelle de France</t>
  </si>
  <si>
    <t>Championnat Twirling</t>
  </si>
  <si>
    <t>EQUIPES &amp; DUOS</t>
  </si>
  <si>
    <t>Cadets</t>
  </si>
  <si>
    <t>Nom et Prénom du Responsable du Contrôle :</t>
  </si>
  <si>
    <t xml:space="preserve"> Coupon BA 2015</t>
  </si>
  <si>
    <t>Observations:</t>
  </si>
  <si>
    <t>Coupon PJ 2015</t>
  </si>
  <si>
    <t xml:space="preserve">Catégorie: </t>
  </si>
  <si>
    <t xml:space="preserve">  _   _   _   _   _   _   _</t>
  </si>
  <si>
    <t>NATIONAL</t>
  </si>
  <si>
    <t>Pénalité chutes</t>
  </si>
  <si>
    <t>Corr.</t>
  </si>
  <si>
    <t>Nom du PJ ou RA</t>
  </si>
  <si>
    <t>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</si>
</sst>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7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b/>
      <sz val="7"/>
      <color indexed="63"/>
      <name val="Arial"/>
      <family val="2"/>
    </font>
    <font>
      <b/>
      <sz val="8"/>
      <color indexed="63"/>
      <name val="Arial"/>
      <family val="2"/>
    </font>
    <font>
      <b/>
      <sz val="9"/>
      <color indexed="63"/>
      <name val="Arial"/>
      <family val="2"/>
    </font>
    <font>
      <sz val="7"/>
      <color indexed="63"/>
      <name val="Arial"/>
      <family val="2"/>
    </font>
    <font>
      <b/>
      <sz val="10"/>
      <color indexed="10"/>
      <name val="Arial"/>
      <family val="2"/>
    </font>
    <font>
      <sz val="9"/>
      <color indexed="63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u/>
      <sz val="12"/>
      <name val="Arial"/>
      <family val="2"/>
    </font>
    <font>
      <b/>
      <u/>
      <sz val="16"/>
      <name val="Arial"/>
      <family val="2"/>
    </font>
    <font>
      <b/>
      <sz val="10"/>
      <color indexed="12"/>
      <name val="Arial"/>
      <family val="2"/>
    </font>
    <font>
      <b/>
      <sz val="7"/>
      <color indexed="63"/>
      <name val="Small Fonts"/>
      <family val="2"/>
    </font>
    <font>
      <i/>
      <sz val="8"/>
      <name val="Arial"/>
      <family val="2"/>
    </font>
    <font>
      <i/>
      <sz val="7"/>
      <name val="Small Fonts"/>
      <family val="2"/>
    </font>
    <font>
      <u/>
      <sz val="12"/>
      <name val="Arial"/>
      <family val="2"/>
    </font>
    <font>
      <b/>
      <u/>
      <sz val="12"/>
      <name val="Arial"/>
      <family val="2"/>
    </font>
    <font>
      <sz val="8"/>
      <color indexed="63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sz val="10"/>
      <name val="Gill Sans Ultra Bold"/>
      <family val="2"/>
    </font>
    <font>
      <sz val="10"/>
      <color indexed="10"/>
      <name val="Arial"/>
      <family val="2"/>
    </font>
    <font>
      <u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42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 style="medium">
        <color indexed="64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medium">
        <color indexed="64"/>
      </bottom>
      <diagonal/>
    </border>
    <border>
      <left style="thin">
        <color indexed="59"/>
      </left>
      <right style="medium">
        <color indexed="59"/>
      </right>
      <top style="thin">
        <color indexed="59"/>
      </top>
      <bottom style="medium">
        <color indexed="64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 style="double">
        <color indexed="64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double">
        <color indexed="64"/>
      </bottom>
      <diagonal/>
    </border>
    <border>
      <left style="thin">
        <color indexed="59"/>
      </left>
      <right style="medium">
        <color indexed="59"/>
      </right>
      <top style="thin">
        <color indexed="59"/>
      </top>
      <bottom style="double">
        <color indexed="64"/>
      </bottom>
      <diagonal/>
    </border>
    <border>
      <left style="medium">
        <color indexed="59"/>
      </left>
      <right style="thin">
        <color indexed="59"/>
      </right>
      <top style="double">
        <color indexed="64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double">
        <color indexed="64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double">
        <color indexed="64"/>
      </top>
      <bottom style="thin">
        <color indexed="59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59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dashed">
        <color indexed="64"/>
      </right>
      <top/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59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59"/>
      </left>
      <right style="medium">
        <color indexed="64"/>
      </right>
      <top style="double">
        <color indexed="64"/>
      </top>
      <bottom/>
      <diagonal/>
    </border>
    <border>
      <left style="medium">
        <color indexed="59"/>
      </left>
      <right style="medium">
        <color indexed="64"/>
      </right>
      <top/>
      <bottom style="medium">
        <color indexed="59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59"/>
      </left>
      <right style="medium">
        <color indexed="64"/>
      </right>
      <top style="medium">
        <color indexed="59"/>
      </top>
      <bottom/>
      <diagonal/>
    </border>
    <border>
      <left style="medium">
        <color indexed="59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59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59"/>
      </right>
      <top style="medium">
        <color indexed="59"/>
      </top>
      <bottom/>
      <diagonal/>
    </border>
    <border>
      <left style="medium">
        <color indexed="64"/>
      </left>
      <right style="medium">
        <color indexed="59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59"/>
      </right>
      <top style="double">
        <color indexed="64"/>
      </top>
      <bottom/>
      <diagonal/>
    </border>
    <border>
      <left style="medium">
        <color indexed="64"/>
      </left>
      <right style="medium">
        <color indexed="59"/>
      </right>
      <top/>
      <bottom style="medium">
        <color indexed="59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59"/>
      </left>
      <right style="thin">
        <color indexed="59"/>
      </right>
      <top style="medium">
        <color indexed="64"/>
      </top>
      <bottom style="medium">
        <color indexed="64"/>
      </bottom>
      <diagonal/>
    </border>
    <border>
      <left style="thin">
        <color indexed="59"/>
      </left>
      <right style="thin">
        <color indexed="59"/>
      </right>
      <top style="medium">
        <color indexed="64"/>
      </top>
      <bottom style="medium">
        <color indexed="64"/>
      </bottom>
      <diagonal/>
    </border>
    <border>
      <left style="thin">
        <color indexed="59"/>
      </left>
      <right style="medium">
        <color indexed="59"/>
      </right>
      <top style="medium">
        <color indexed="64"/>
      </top>
      <bottom style="medium">
        <color indexed="64"/>
      </bottom>
      <diagonal/>
    </border>
    <border>
      <left style="medium">
        <color indexed="59"/>
      </left>
      <right/>
      <top style="medium">
        <color indexed="59"/>
      </top>
      <bottom style="medium">
        <color indexed="59"/>
      </bottom>
      <diagonal/>
    </border>
    <border>
      <left/>
      <right/>
      <top style="medium">
        <color indexed="59"/>
      </top>
      <bottom style="medium">
        <color indexed="59"/>
      </bottom>
      <diagonal/>
    </border>
    <border>
      <left/>
      <right style="medium">
        <color indexed="59"/>
      </right>
      <top style="medium">
        <color indexed="59"/>
      </top>
      <bottom style="medium">
        <color indexed="59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59"/>
      </left>
      <right style="medium">
        <color indexed="64"/>
      </right>
      <top style="thin">
        <color indexed="59"/>
      </top>
      <bottom style="medium">
        <color indexed="64"/>
      </bottom>
      <diagonal/>
    </border>
    <border>
      <left style="medium">
        <color indexed="59"/>
      </left>
      <right style="thin">
        <color indexed="64"/>
      </right>
      <top style="thin">
        <color indexed="59"/>
      </top>
      <bottom/>
      <diagonal/>
    </border>
    <border>
      <left style="thin">
        <color indexed="64"/>
      </left>
      <right style="thin">
        <color indexed="64"/>
      </right>
      <top style="thin">
        <color indexed="59"/>
      </top>
      <bottom/>
      <diagonal/>
    </border>
    <border>
      <left style="thin">
        <color indexed="64"/>
      </left>
      <right style="medium">
        <color indexed="64"/>
      </right>
      <top style="thin">
        <color indexed="59"/>
      </top>
      <bottom/>
      <diagonal/>
    </border>
    <border>
      <left style="medium">
        <color indexed="64"/>
      </left>
      <right style="medium">
        <color indexed="64"/>
      </right>
      <top style="thin">
        <color indexed="59"/>
      </top>
      <bottom/>
      <diagonal/>
    </border>
    <border>
      <left style="medium">
        <color indexed="59"/>
      </left>
      <right/>
      <top style="thin">
        <color indexed="59"/>
      </top>
      <bottom style="medium">
        <color indexed="64"/>
      </bottom>
      <diagonal/>
    </border>
    <border>
      <left/>
      <right/>
      <top style="thin">
        <color indexed="59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0">
    <xf numFmtId="0" fontId="0" fillId="0" borderId="0" xfId="0"/>
    <xf numFmtId="0" fontId="0" fillId="0" borderId="0" xfId="0" applyBorder="1"/>
    <xf numFmtId="0" fontId="1" fillId="0" borderId="0" xfId="0" applyFont="1" applyFill="1" applyBorder="1" applyAlignment="1">
      <alignment horizontal="center"/>
    </xf>
    <xf numFmtId="0" fontId="0" fillId="0" borderId="0" xfId="0" applyFill="1" applyBorder="1"/>
    <xf numFmtId="0" fontId="0" fillId="0" borderId="1" xfId="0" applyFill="1" applyBorder="1"/>
    <xf numFmtId="0" fontId="3" fillId="0" borderId="0" xfId="0" applyFont="1" applyFill="1" applyBorder="1"/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14" xfId="0" applyFill="1" applyBorder="1"/>
    <xf numFmtId="0" fontId="4" fillId="0" borderId="14" xfId="0" applyFont="1" applyFill="1" applyBorder="1" applyAlignment="1">
      <alignment vertical="center"/>
    </xf>
    <xf numFmtId="0" fontId="1" fillId="0" borderId="0" xfId="0" applyFont="1"/>
    <xf numFmtId="0" fontId="1" fillId="0" borderId="15" xfId="0" applyFont="1" applyBorder="1"/>
    <xf numFmtId="0" fontId="1" fillId="0" borderId="15" xfId="0" applyFont="1" applyBorder="1" applyAlignment="1">
      <alignment horizontal="right"/>
    </xf>
    <xf numFmtId="0" fontId="1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9" fillId="0" borderId="0" xfId="0" applyFont="1"/>
    <xf numFmtId="0" fontId="21" fillId="0" borderId="0" xfId="0" applyFont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23" fillId="0" borderId="0" xfId="0" applyFont="1" applyAlignment="1"/>
    <xf numFmtId="0" fontId="1" fillId="0" borderId="16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18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21" xfId="0" applyFont="1" applyBorder="1"/>
    <xf numFmtId="0" fontId="1" fillId="0" borderId="22" xfId="0" applyFont="1" applyBorder="1"/>
    <xf numFmtId="0" fontId="1" fillId="0" borderId="23" xfId="0" applyFont="1" applyBorder="1"/>
    <xf numFmtId="0" fontId="1" fillId="0" borderId="18" xfId="0" applyFont="1" applyBorder="1"/>
    <xf numFmtId="0" fontId="1" fillId="0" borderId="20" xfId="0" applyFont="1" applyBorder="1"/>
    <xf numFmtId="0" fontId="1" fillId="0" borderId="19" xfId="0" applyFont="1" applyBorder="1"/>
    <xf numFmtId="0" fontId="1" fillId="0" borderId="0" xfId="0" applyFont="1" applyBorder="1"/>
    <xf numFmtId="0" fontId="1" fillId="0" borderId="24" xfId="0" applyFont="1" applyBorder="1"/>
    <xf numFmtId="0" fontId="12" fillId="0" borderId="0" xfId="0" applyFont="1" applyBorder="1" applyAlignment="1">
      <alignment horizontal="left"/>
    </xf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2" fillId="0" borderId="0" xfId="0" applyFont="1" applyAlignment="1">
      <alignment horizontal="center"/>
    </xf>
    <xf numFmtId="0" fontId="1" fillId="0" borderId="2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Continuous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0" fillId="0" borderId="0" xfId="0" quotePrefix="1" applyBorder="1" applyAlignment="1">
      <alignment horizontal="left"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8" xfId="0" applyBorder="1" applyAlignment="1">
      <alignment vertical="center"/>
    </xf>
    <xf numFmtId="0" fontId="13" fillId="0" borderId="0" xfId="0" applyFont="1" applyFill="1" applyAlignment="1" applyProtection="1">
      <alignment vertical="center"/>
      <protection locked="0"/>
    </xf>
    <xf numFmtId="0" fontId="13" fillId="0" borderId="0" xfId="0" applyFont="1" applyFill="1" applyAlignment="1" applyProtection="1">
      <alignment horizontal="center" vertical="center"/>
      <protection locked="0"/>
    </xf>
    <xf numFmtId="164" fontId="13" fillId="0" borderId="30" xfId="0" applyNumberFormat="1" applyFont="1" applyFill="1" applyBorder="1" applyAlignment="1" applyProtection="1">
      <alignment horizontal="center" vertical="center"/>
      <protection locked="0"/>
    </xf>
    <xf numFmtId="164" fontId="13" fillId="0" borderId="31" xfId="0" applyNumberFormat="1" applyFont="1" applyFill="1" applyBorder="1" applyAlignment="1" applyProtection="1">
      <alignment horizontal="center" vertical="center"/>
      <protection locked="0"/>
    </xf>
    <xf numFmtId="164" fontId="13" fillId="0" borderId="32" xfId="0" applyNumberFormat="1" applyFont="1" applyFill="1" applyBorder="1" applyAlignment="1" applyProtection="1">
      <alignment horizontal="center" vertical="center"/>
      <protection locked="0"/>
    </xf>
    <xf numFmtId="164" fontId="25" fillId="0" borderId="33" xfId="0" applyNumberFormat="1" applyFont="1" applyFill="1" applyBorder="1" applyAlignment="1" applyProtection="1">
      <alignment horizontal="center" vertical="center"/>
    </xf>
    <xf numFmtId="164" fontId="25" fillId="0" borderId="34" xfId="0" applyNumberFormat="1" applyFont="1" applyFill="1" applyBorder="1" applyAlignment="1" applyProtection="1">
      <alignment horizontal="center" vertical="center"/>
    </xf>
    <xf numFmtId="164" fontId="25" fillId="0" borderId="35" xfId="0" applyNumberFormat="1" applyFont="1" applyFill="1" applyBorder="1" applyAlignment="1" applyProtection="1">
      <alignment horizontal="center" vertical="center"/>
    </xf>
    <xf numFmtId="164" fontId="25" fillId="0" borderId="36" xfId="0" applyNumberFormat="1" applyFont="1" applyFill="1" applyBorder="1" applyAlignment="1" applyProtection="1">
      <alignment horizontal="center" vertical="center"/>
    </xf>
    <xf numFmtId="164" fontId="25" fillId="0" borderId="37" xfId="0" applyNumberFormat="1" applyFont="1" applyFill="1" applyBorder="1" applyAlignment="1" applyProtection="1">
      <alignment horizontal="center" vertical="center"/>
    </xf>
    <xf numFmtId="164" fontId="25" fillId="0" borderId="38" xfId="0" applyNumberFormat="1" applyFont="1" applyFill="1" applyBorder="1" applyAlignment="1" applyProtection="1">
      <alignment horizontal="center" vertical="center"/>
    </xf>
    <xf numFmtId="164" fontId="13" fillId="0" borderId="39" xfId="0" applyNumberFormat="1" applyFont="1" applyFill="1" applyBorder="1" applyAlignment="1" applyProtection="1">
      <alignment horizontal="center" vertical="center"/>
      <protection locked="0"/>
    </xf>
    <xf numFmtId="164" fontId="13" fillId="0" borderId="40" xfId="0" applyNumberFormat="1" applyFont="1" applyFill="1" applyBorder="1" applyAlignment="1" applyProtection="1">
      <alignment horizontal="center" vertical="center"/>
      <protection locked="0"/>
    </xf>
    <xf numFmtId="164" fontId="13" fillId="0" borderId="41" xfId="0" applyNumberFormat="1" applyFont="1" applyFill="1" applyBorder="1" applyAlignment="1" applyProtection="1">
      <alignment horizontal="center" vertical="center"/>
      <protection locked="0"/>
    </xf>
    <xf numFmtId="0" fontId="18" fillId="0" borderId="42" xfId="0" applyFont="1" applyFill="1" applyBorder="1" applyAlignment="1" applyProtection="1">
      <alignment horizontal="center" vertical="center"/>
      <protection locked="0"/>
    </xf>
    <xf numFmtId="0" fontId="18" fillId="0" borderId="44" xfId="0" applyFont="1" applyFill="1" applyBorder="1" applyAlignment="1" applyProtection="1">
      <alignment horizontal="center" vertical="center"/>
      <protection locked="0"/>
    </xf>
    <xf numFmtId="0" fontId="18" fillId="0" borderId="7" xfId="0" applyFont="1" applyFill="1" applyBorder="1" applyAlignment="1" applyProtection="1">
      <alignment horizontal="center" vertical="center"/>
      <protection locked="0"/>
    </xf>
    <xf numFmtId="0" fontId="18" fillId="0" borderId="45" xfId="0" applyFont="1" applyFill="1" applyBorder="1" applyAlignment="1" applyProtection="1">
      <alignment horizontal="center" vertical="center"/>
      <protection locked="0"/>
    </xf>
    <xf numFmtId="0" fontId="12" fillId="0" borderId="15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12" fillId="0" borderId="15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12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vertical="center"/>
    </xf>
    <xf numFmtId="0" fontId="12" fillId="0" borderId="27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vertical="center"/>
    </xf>
    <xf numFmtId="0" fontId="12" fillId="0" borderId="46" xfId="0" applyFont="1" applyFill="1" applyBorder="1" applyAlignment="1">
      <alignment horizontal="center" vertical="center" wrapText="1"/>
    </xf>
    <xf numFmtId="0" fontId="12" fillId="0" borderId="46" xfId="0" applyFont="1" applyFill="1" applyBorder="1" applyAlignment="1">
      <alignment vertical="center"/>
    </xf>
    <xf numFmtId="0" fontId="23" fillId="0" borderId="24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vertical="center"/>
    </xf>
    <xf numFmtId="0" fontId="8" fillId="0" borderId="28" xfId="0" applyFont="1" applyFill="1" applyBorder="1" applyAlignment="1">
      <alignment vertical="center"/>
    </xf>
    <xf numFmtId="0" fontId="27" fillId="0" borderId="0" xfId="0" applyFont="1" applyFill="1" applyAlignment="1">
      <alignment horizontal="right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right"/>
    </xf>
    <xf numFmtId="0" fontId="2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12" fillId="3" borderId="47" xfId="0" applyFont="1" applyFill="1" applyBorder="1" applyAlignment="1">
      <alignment vertical="center"/>
    </xf>
    <xf numFmtId="0" fontId="12" fillId="3" borderId="48" xfId="0" applyFont="1" applyFill="1" applyBorder="1" applyAlignment="1">
      <alignment vertical="center"/>
    </xf>
    <xf numFmtId="0" fontId="12" fillId="3" borderId="49" xfId="0" applyFont="1" applyFill="1" applyBorder="1" applyAlignment="1">
      <alignment vertical="center"/>
    </xf>
    <xf numFmtId="0" fontId="12" fillId="0" borderId="49" xfId="0" applyFont="1" applyFill="1" applyBorder="1" applyAlignment="1">
      <alignment horizontal="center" vertical="center" wrapText="1"/>
    </xf>
    <xf numFmtId="0" fontId="12" fillId="0" borderId="49" xfId="0" applyFont="1" applyFill="1" applyBorder="1" applyAlignment="1">
      <alignment vertical="center"/>
    </xf>
    <xf numFmtId="0" fontId="12" fillId="0" borderId="49" xfId="0" applyFont="1" applyFill="1" applyBorder="1" applyAlignment="1">
      <alignment vertical="center" wrapText="1"/>
    </xf>
    <xf numFmtId="0" fontId="8" fillId="0" borderId="9" xfId="0" applyFont="1" applyFill="1" applyBorder="1" applyAlignment="1">
      <alignment vertical="center"/>
    </xf>
    <xf numFmtId="0" fontId="12" fillId="0" borderId="25" xfId="0" applyFont="1" applyFill="1" applyBorder="1" applyAlignment="1">
      <alignment vertical="center" wrapText="1"/>
    </xf>
    <xf numFmtId="0" fontId="12" fillId="0" borderId="50" xfId="0" applyFont="1" applyFill="1" applyBorder="1" applyAlignment="1">
      <alignment vertical="center"/>
    </xf>
    <xf numFmtId="0" fontId="28" fillId="0" borderId="0" xfId="0" applyFont="1" applyFill="1" applyAlignment="1">
      <alignment horizontal="right"/>
    </xf>
    <xf numFmtId="0" fontId="28" fillId="0" borderId="0" xfId="0" applyFont="1" applyAlignment="1">
      <alignment horizontal="right"/>
    </xf>
    <xf numFmtId="0" fontId="27" fillId="0" borderId="0" xfId="0" applyFont="1" applyFill="1" applyAlignment="1">
      <alignment horizontal="right" vertical="top"/>
    </xf>
    <xf numFmtId="164" fontId="0" fillId="0" borderId="0" xfId="0" applyNumberFormat="1" applyAlignment="1">
      <alignment vertical="center"/>
    </xf>
    <xf numFmtId="0" fontId="1" fillId="0" borderId="51" xfId="0" applyFont="1" applyBorder="1" applyAlignment="1">
      <alignment horizontal="center" vertical="center"/>
    </xf>
    <xf numFmtId="164" fontId="0" fillId="2" borderId="52" xfId="0" applyNumberFormat="1" applyFill="1" applyBorder="1" applyAlignment="1">
      <alignment vertical="center" wrapText="1"/>
    </xf>
    <xf numFmtId="164" fontId="1" fillId="2" borderId="52" xfId="0" applyNumberFormat="1" applyFont="1" applyFill="1" applyBorder="1" applyAlignment="1">
      <alignment horizontal="center" vertical="center"/>
    </xf>
    <xf numFmtId="164" fontId="0" fillId="4" borderId="53" xfId="0" applyNumberFormat="1" applyFill="1" applyBorder="1" applyAlignment="1">
      <alignment vertical="center" wrapText="1"/>
    </xf>
    <xf numFmtId="164" fontId="1" fillId="4" borderId="53" xfId="0" applyNumberFormat="1" applyFont="1" applyFill="1" applyBorder="1" applyAlignment="1">
      <alignment horizontal="center" vertical="center"/>
    </xf>
    <xf numFmtId="0" fontId="1" fillId="5" borderId="51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right" vertical="center"/>
    </xf>
    <xf numFmtId="0" fontId="29" fillId="0" borderId="0" xfId="0" applyFont="1" applyFill="1" applyAlignment="1">
      <alignment vertical="center"/>
    </xf>
    <xf numFmtId="0" fontId="17" fillId="0" borderId="54" xfId="0" applyFont="1" applyFill="1" applyBorder="1" applyAlignment="1" applyProtection="1">
      <alignment horizontal="center" vertical="center"/>
      <protection locked="0"/>
    </xf>
    <xf numFmtId="0" fontId="17" fillId="0" borderId="43" xfId="0" applyFont="1" applyFill="1" applyBorder="1" applyAlignment="1" applyProtection="1">
      <alignment horizontal="center" vertical="center"/>
      <protection locked="0"/>
    </xf>
    <xf numFmtId="0" fontId="17" fillId="0" borderId="55" xfId="0" applyFont="1" applyFill="1" applyBorder="1" applyAlignment="1" applyProtection="1">
      <alignment horizontal="center" vertical="center"/>
      <protection locked="0"/>
    </xf>
    <xf numFmtId="0" fontId="26" fillId="0" borderId="56" xfId="0" applyFont="1" applyFill="1" applyBorder="1" applyAlignment="1" applyProtection="1">
      <alignment horizontal="center" vertical="center"/>
      <protection locked="0"/>
    </xf>
    <xf numFmtId="0" fontId="16" fillId="0" borderId="57" xfId="0" applyFont="1" applyFill="1" applyBorder="1" applyAlignment="1" applyProtection="1">
      <alignment horizontal="center" vertical="center"/>
      <protection locked="0"/>
    </xf>
    <xf numFmtId="0" fontId="17" fillId="0" borderId="58" xfId="0" applyFont="1" applyFill="1" applyBorder="1" applyAlignment="1" applyProtection="1">
      <alignment horizontal="center" vertical="center"/>
      <protection locked="0"/>
    </xf>
    <xf numFmtId="0" fontId="15" fillId="0" borderId="59" xfId="0" applyFont="1" applyFill="1" applyBorder="1" applyAlignment="1" applyProtection="1">
      <alignment horizontal="center" vertical="center"/>
      <protection locked="0"/>
    </xf>
    <xf numFmtId="0" fontId="15" fillId="0" borderId="60" xfId="0" applyFont="1" applyFill="1" applyBorder="1" applyAlignment="1" applyProtection="1">
      <alignment horizontal="center" vertical="center"/>
      <protection locked="0"/>
    </xf>
    <xf numFmtId="0" fontId="16" fillId="0" borderId="61" xfId="0" applyFont="1" applyFill="1" applyBorder="1" applyAlignment="1" applyProtection="1">
      <alignment horizontal="center" vertical="center"/>
      <protection locked="0"/>
    </xf>
    <xf numFmtId="49" fontId="17" fillId="0" borderId="57" xfId="0" applyNumberFormat="1" applyFont="1" applyFill="1" applyBorder="1" applyAlignment="1" applyProtection="1">
      <alignment horizontal="center" vertical="center"/>
      <protection locked="0"/>
    </xf>
    <xf numFmtId="0" fontId="16" fillId="0" borderId="62" xfId="0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7" fillId="0" borderId="63" xfId="0" applyFont="1" applyBorder="1" applyAlignment="1">
      <alignment vertical="center"/>
    </xf>
    <xf numFmtId="0" fontId="30" fillId="0" borderId="0" xfId="0" applyFont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17" fillId="0" borderId="64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0" fillId="0" borderId="68" xfId="0" applyBorder="1"/>
    <xf numFmtId="0" fontId="4" fillId="0" borderId="68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0" fillId="0" borderId="68" xfId="0" applyFill="1" applyBorder="1"/>
    <xf numFmtId="0" fontId="0" fillId="0" borderId="29" xfId="0" applyFill="1" applyBorder="1"/>
    <xf numFmtId="0" fontId="3" fillId="0" borderId="68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49" fontId="33" fillId="0" borderId="0" xfId="0" applyNumberFormat="1" applyFont="1" applyBorder="1" applyAlignment="1">
      <alignment vertical="center"/>
    </xf>
    <xf numFmtId="49" fontId="33" fillId="0" borderId="1" xfId="0" applyNumberFormat="1" applyFont="1" applyBorder="1" applyAlignment="1">
      <alignment vertical="center"/>
    </xf>
    <xf numFmtId="0" fontId="33" fillId="0" borderId="0" xfId="0" applyFont="1" applyBorder="1" applyAlignment="1">
      <alignment horizontal="center" vertical="center"/>
    </xf>
    <xf numFmtId="0" fontId="32" fillId="0" borderId="1" xfId="0" applyFont="1" applyBorder="1" applyAlignment="1">
      <alignment vertical="center"/>
    </xf>
    <xf numFmtId="0" fontId="32" fillId="0" borderId="0" xfId="0" applyFont="1" applyFill="1" applyBorder="1" applyAlignment="1">
      <alignment horizontal="center" vertical="center"/>
    </xf>
    <xf numFmtId="0" fontId="4" fillId="0" borderId="68" xfId="0" applyFont="1" applyBorder="1" applyAlignment="1">
      <alignment horizontal="left" vertical="center"/>
    </xf>
    <xf numFmtId="0" fontId="33" fillId="0" borderId="70" xfId="0" applyFont="1" applyBorder="1" applyAlignment="1">
      <alignment horizontal="center" vertical="center"/>
    </xf>
    <xf numFmtId="0" fontId="19" fillId="0" borderId="71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72" xfId="0" applyFont="1" applyFill="1" applyBorder="1" applyAlignment="1">
      <alignment horizontal="center" vertical="center"/>
    </xf>
    <xf numFmtId="0" fontId="3" fillId="0" borderId="67" xfId="0" applyFont="1" applyFill="1" applyBorder="1" applyAlignment="1">
      <alignment horizontal="center" vertical="center"/>
    </xf>
    <xf numFmtId="0" fontId="3" fillId="0" borderId="68" xfId="0" applyFont="1" applyBorder="1" applyAlignment="1">
      <alignment horizontal="left" vertical="center"/>
    </xf>
    <xf numFmtId="0" fontId="32" fillId="0" borderId="15" xfId="0" applyFont="1" applyBorder="1" applyAlignment="1">
      <alignment horizontal="center" vertical="center"/>
    </xf>
    <xf numFmtId="0" fontId="33" fillId="0" borderId="15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3" fillId="0" borderId="68" xfId="0" applyFont="1" applyFill="1" applyBorder="1" applyAlignment="1">
      <alignment horizontal="left" vertical="center"/>
    </xf>
    <xf numFmtId="0" fontId="19" fillId="0" borderId="1" xfId="0" applyFont="1" applyFill="1" applyBorder="1" applyAlignment="1"/>
    <xf numFmtId="0" fontId="19" fillId="0" borderId="1" xfId="0" applyFont="1" applyFill="1" applyBorder="1" applyAlignment="1">
      <alignment horizontal="center"/>
    </xf>
    <xf numFmtId="0" fontId="33" fillId="0" borderId="0" xfId="0" applyFont="1" applyFill="1" applyBorder="1"/>
    <xf numFmtId="0" fontId="33" fillId="0" borderId="67" xfId="0" applyFont="1" applyFill="1" applyBorder="1"/>
    <xf numFmtId="0" fontId="1" fillId="0" borderId="68" xfId="0" applyFont="1" applyFill="1" applyBorder="1" applyAlignment="1">
      <alignment horizontal="center"/>
    </xf>
    <xf numFmtId="0" fontId="0" fillId="0" borderId="74" xfId="0" applyFill="1" applyBorder="1"/>
    <xf numFmtId="0" fontId="3" fillId="0" borderId="67" xfId="0" applyFont="1" applyFill="1" applyBorder="1"/>
    <xf numFmtId="0" fontId="4" fillId="0" borderId="68" xfId="0" applyFont="1" applyFill="1" applyBorder="1" applyAlignment="1">
      <alignment vertical="center"/>
    </xf>
    <xf numFmtId="0" fontId="0" fillId="0" borderId="67" xfId="0" applyFill="1" applyBorder="1"/>
    <xf numFmtId="0" fontId="5" fillId="0" borderId="75" xfId="0" applyFont="1" applyFill="1" applyBorder="1" applyAlignment="1">
      <alignment vertical="center"/>
    </xf>
    <xf numFmtId="0" fontId="0" fillId="0" borderId="76" xfId="0" applyFill="1" applyBorder="1"/>
    <xf numFmtId="0" fontId="4" fillId="0" borderId="77" xfId="0" applyFont="1" applyBorder="1" applyAlignment="1">
      <alignment vertical="center"/>
    </xf>
    <xf numFmtId="0" fontId="4" fillId="0" borderId="65" xfId="0" applyFont="1" applyBorder="1" applyAlignment="1">
      <alignment vertical="center"/>
    </xf>
    <xf numFmtId="0" fontId="4" fillId="0" borderId="68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6" fillId="0" borderId="0" xfId="0" applyFont="1" applyFill="1" applyBorder="1" applyAlignment="1">
      <alignment horizontal="center" vertical="top" wrapText="1"/>
    </xf>
    <xf numFmtId="0" fontId="28" fillId="0" borderId="1" xfId="0" applyFont="1" applyFill="1" applyBorder="1" applyAlignment="1">
      <alignment horizontal="right" vertical="top"/>
    </xf>
    <xf numFmtId="0" fontId="8" fillId="0" borderId="63" xfId="0" applyFont="1" applyFill="1" applyBorder="1" applyAlignment="1">
      <alignment vertical="center"/>
    </xf>
    <xf numFmtId="0" fontId="12" fillId="0" borderId="63" xfId="0" applyFont="1" applyFill="1" applyBorder="1" applyAlignment="1">
      <alignment horizontal="center" vertical="center"/>
    </xf>
    <xf numFmtId="0" fontId="9" fillId="0" borderId="63" xfId="0" applyFont="1" applyFill="1" applyBorder="1" applyAlignment="1">
      <alignment horizontal="center" vertical="center"/>
    </xf>
    <xf numFmtId="0" fontId="12" fillId="0" borderId="78" xfId="0" applyFont="1" applyFill="1" applyBorder="1" applyAlignment="1">
      <alignment horizontal="center" vertical="center" wrapText="1"/>
    </xf>
    <xf numFmtId="0" fontId="12" fillId="0" borderId="78" xfId="0" applyFont="1" applyFill="1" applyBorder="1" applyAlignment="1">
      <alignment vertical="center"/>
    </xf>
    <xf numFmtId="0" fontId="8" fillId="0" borderId="16" xfId="0" applyFont="1" applyFill="1" applyBorder="1" applyAlignment="1">
      <alignment vertical="center"/>
    </xf>
    <xf numFmtId="0" fontId="1" fillId="0" borderId="18" xfId="0" applyFont="1" applyBorder="1" applyAlignment="1">
      <alignment horizontal="left" vertical="center" indent="1"/>
    </xf>
    <xf numFmtId="0" fontId="1" fillId="0" borderId="19" xfId="0" applyFont="1" applyBorder="1" applyAlignment="1">
      <alignment horizontal="left" vertical="center" indent="1"/>
    </xf>
    <xf numFmtId="0" fontId="1" fillId="0" borderId="20" xfId="0" applyFont="1" applyBorder="1" applyAlignment="1">
      <alignment horizontal="left" vertical="center" indent="1"/>
    </xf>
    <xf numFmtId="0" fontId="14" fillId="0" borderId="0" xfId="0" applyFont="1" applyFill="1" applyAlignment="1" applyProtection="1">
      <alignment vertical="center"/>
      <protection locked="0"/>
    </xf>
    <xf numFmtId="0" fontId="20" fillId="0" borderId="0" xfId="0" applyFont="1" applyFill="1" applyAlignment="1" applyProtection="1">
      <alignment vertical="center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4" fillId="0" borderId="0" xfId="0" applyFont="1" applyFill="1" applyBorder="1" applyAlignment="1" applyProtection="1">
      <alignment vertical="center"/>
      <protection locked="0"/>
    </xf>
    <xf numFmtId="0" fontId="31" fillId="0" borderId="0" xfId="0" applyFont="1" applyFill="1" applyBorder="1" applyAlignment="1" applyProtection="1">
      <alignment vertical="center"/>
      <protection locked="0"/>
    </xf>
    <xf numFmtId="0" fontId="13" fillId="0" borderId="0" xfId="0" applyFont="1" applyFill="1" applyBorder="1" applyAlignment="1" applyProtection="1">
      <alignment horizontal="left" vertical="center"/>
      <protection locked="0"/>
    </xf>
    <xf numFmtId="0" fontId="13" fillId="0" borderId="0" xfId="0" applyFont="1" applyFill="1" applyBorder="1" applyAlignment="1" applyProtection="1">
      <alignment horizontal="right" vertical="center"/>
      <protection locked="0"/>
    </xf>
    <xf numFmtId="0" fontId="13" fillId="0" borderId="71" xfId="0" applyFont="1" applyFill="1" applyBorder="1" applyAlignment="1" applyProtection="1">
      <alignment vertical="center"/>
      <protection locked="0"/>
    </xf>
    <xf numFmtId="0" fontId="13" fillId="0" borderId="71" xfId="0" applyFont="1" applyFill="1" applyBorder="1" applyAlignment="1" applyProtection="1">
      <alignment horizontal="right" vertical="center"/>
      <protection locked="0"/>
    </xf>
    <xf numFmtId="0" fontId="16" fillId="0" borderId="71" xfId="0" applyFont="1" applyFill="1" applyBorder="1" applyAlignment="1" applyProtection="1">
      <alignment vertical="center"/>
      <protection locked="0"/>
    </xf>
    <xf numFmtId="0" fontId="18" fillId="0" borderId="121" xfId="0" applyFont="1" applyFill="1" applyBorder="1" applyAlignment="1" applyProtection="1">
      <alignment horizontal="center" vertical="center"/>
      <protection locked="0"/>
    </xf>
    <xf numFmtId="164" fontId="25" fillId="0" borderId="122" xfId="0" applyNumberFormat="1" applyFont="1" applyFill="1" applyBorder="1" applyAlignment="1" applyProtection="1">
      <alignment horizontal="center" vertical="center"/>
    </xf>
    <xf numFmtId="164" fontId="25" fillId="0" borderId="123" xfId="0" applyNumberFormat="1" applyFont="1" applyFill="1" applyBorder="1" applyAlignment="1" applyProtection="1">
      <alignment horizontal="center" vertical="center"/>
    </xf>
    <xf numFmtId="164" fontId="25" fillId="0" borderId="124" xfId="0" applyNumberFormat="1" applyFont="1" applyFill="1" applyBorder="1" applyAlignment="1" applyProtection="1">
      <alignment horizontal="center" vertical="center"/>
    </xf>
    <xf numFmtId="164" fontId="13" fillId="6" borderId="125" xfId="0" applyNumberFormat="1" applyFont="1" applyFill="1" applyBorder="1" applyAlignment="1" applyProtection="1">
      <alignment horizontal="center" vertical="center"/>
    </xf>
    <xf numFmtId="164" fontId="13" fillId="6" borderId="126" xfId="0" applyNumberFormat="1" applyFont="1" applyFill="1" applyBorder="1" applyAlignment="1" applyProtection="1">
      <alignment horizontal="center" vertical="center"/>
    </xf>
    <xf numFmtId="164" fontId="13" fillId="6" borderId="127" xfId="0" applyNumberFormat="1" applyFont="1" applyFill="1" applyBorder="1" applyAlignment="1" applyProtection="1">
      <alignment horizontal="center" vertical="center"/>
    </xf>
    <xf numFmtId="0" fontId="16" fillId="0" borderId="129" xfId="0" applyFont="1" applyFill="1" applyBorder="1" applyAlignment="1" applyProtection="1">
      <alignment horizontal="center" vertical="center"/>
      <protection locked="0"/>
    </xf>
    <xf numFmtId="0" fontId="16" fillId="0" borderId="130" xfId="0" applyFont="1" applyFill="1" applyBorder="1" applyAlignment="1" applyProtection="1">
      <alignment horizontal="center" vertical="center"/>
      <protection locked="0"/>
    </xf>
    <xf numFmtId="0" fontId="16" fillId="0" borderId="131" xfId="0" applyFont="1" applyFill="1" applyBorder="1" applyAlignment="1" applyProtection="1">
      <alignment horizontal="center" vertical="center"/>
      <protection locked="0"/>
    </xf>
    <xf numFmtId="0" fontId="17" fillId="0" borderId="85" xfId="0" applyFont="1" applyFill="1" applyBorder="1" applyAlignment="1" applyProtection="1">
      <alignment horizontal="center" vertical="center"/>
      <protection locked="0"/>
    </xf>
    <xf numFmtId="0" fontId="13" fillId="0" borderId="133" xfId="0" applyFont="1" applyFill="1" applyBorder="1" applyAlignment="1" applyProtection="1">
      <alignment horizontal="center" vertical="center"/>
      <protection locked="0"/>
    </xf>
    <xf numFmtId="0" fontId="13" fillId="0" borderId="134" xfId="0" applyFont="1" applyFill="1" applyBorder="1" applyAlignment="1" applyProtection="1">
      <alignment horizontal="center" vertical="center"/>
      <protection locked="0"/>
    </xf>
    <xf numFmtId="0" fontId="13" fillId="0" borderId="135" xfId="0" applyFont="1" applyFill="1" applyBorder="1" applyAlignment="1" applyProtection="1">
      <alignment horizontal="center" vertical="center"/>
      <protection locked="0"/>
    </xf>
    <xf numFmtId="1" fontId="19" fillId="0" borderId="136" xfId="0" applyNumberFormat="1" applyFont="1" applyFill="1" applyBorder="1" applyAlignment="1" applyProtection="1">
      <alignment horizontal="center" vertical="center"/>
      <protection locked="0"/>
    </xf>
    <xf numFmtId="1" fontId="19" fillId="0" borderId="132" xfId="0" applyNumberFormat="1" applyFont="1" applyFill="1" applyBorder="1" applyAlignment="1" applyProtection="1">
      <alignment horizontal="center" vertical="center"/>
      <protection locked="0"/>
    </xf>
    <xf numFmtId="0" fontId="14" fillId="0" borderId="139" xfId="0" applyFont="1" applyFill="1" applyBorder="1" applyAlignment="1" applyProtection="1">
      <alignment vertical="center"/>
      <protection locked="0"/>
    </xf>
    <xf numFmtId="0" fontId="13" fillId="0" borderId="140" xfId="0" applyFont="1" applyFill="1" applyBorder="1" applyAlignment="1" applyProtection="1">
      <alignment horizontal="center" vertical="center"/>
      <protection locked="0"/>
    </xf>
    <xf numFmtId="0" fontId="13" fillId="0" borderId="141" xfId="0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Alignment="1" applyProtection="1">
      <alignment horizontal="right" vertical="center"/>
      <protection locked="0"/>
    </xf>
    <xf numFmtId="164" fontId="13" fillId="7" borderId="125" xfId="0" applyNumberFormat="1" applyFont="1" applyFill="1" applyBorder="1" applyAlignment="1" applyProtection="1">
      <alignment horizontal="center" vertical="center"/>
    </xf>
    <xf numFmtId="164" fontId="13" fillId="7" borderId="126" xfId="0" applyNumberFormat="1" applyFont="1" applyFill="1" applyBorder="1" applyAlignment="1" applyProtection="1">
      <alignment horizontal="center" vertical="center"/>
    </xf>
    <xf numFmtId="164" fontId="13" fillId="7" borderId="127" xfId="0" applyNumberFormat="1" applyFont="1" applyFill="1" applyBorder="1" applyAlignment="1" applyProtection="1">
      <alignment horizontal="center" vertical="center"/>
    </xf>
    <xf numFmtId="164" fontId="19" fillId="0" borderId="132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>
      <alignment horizontal="center" vertical="center"/>
    </xf>
    <xf numFmtId="0" fontId="19" fillId="0" borderId="7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4" fillId="0" borderId="68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32" fillId="0" borderId="29" xfId="0" applyFont="1" applyBorder="1" applyAlignment="1">
      <alignment horizontal="center" vertical="center"/>
    </xf>
    <xf numFmtId="0" fontId="32" fillId="0" borderId="69" xfId="0" applyFont="1" applyBorder="1" applyAlignment="1">
      <alignment horizontal="center" vertical="center"/>
    </xf>
    <xf numFmtId="0" fontId="35" fillId="0" borderId="0" xfId="0" applyFont="1" applyFill="1" applyBorder="1" applyAlignment="1">
      <alignment horizontal="center"/>
    </xf>
    <xf numFmtId="0" fontId="35" fillId="0" borderId="1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47" xfId="0" applyFont="1" applyFill="1" applyBorder="1" applyAlignment="1">
      <alignment horizontal="center" vertical="center"/>
    </xf>
    <xf numFmtId="2" fontId="19" fillId="0" borderId="81" xfId="0" applyNumberFormat="1" applyFont="1" applyBorder="1" applyAlignment="1">
      <alignment horizontal="center" vertical="center"/>
    </xf>
    <xf numFmtId="0" fontId="19" fillId="0" borderId="82" xfId="0" applyFont="1" applyBorder="1" applyAlignment="1">
      <alignment horizontal="center" vertical="center"/>
    </xf>
    <xf numFmtId="0" fontId="19" fillId="0" borderId="83" xfId="0" applyFont="1" applyBorder="1" applyAlignment="1">
      <alignment horizontal="center" vertical="center"/>
    </xf>
    <xf numFmtId="0" fontId="4" fillId="3" borderId="80" xfId="0" applyFont="1" applyFill="1" applyBorder="1" applyAlignment="1">
      <alignment horizontal="center" vertical="center"/>
    </xf>
    <xf numFmtId="0" fontId="1" fillId="3" borderId="47" xfId="0" applyFont="1" applyFill="1" applyBorder="1" applyAlignment="1">
      <alignment horizontal="center" vertical="center"/>
    </xf>
    <xf numFmtId="0" fontId="1" fillId="3" borderId="48" xfId="0" applyFont="1" applyFill="1" applyBorder="1" applyAlignment="1">
      <alignment horizontal="center" vertical="center"/>
    </xf>
    <xf numFmtId="0" fontId="19" fillId="0" borderId="0" xfId="0" applyFont="1" applyFill="1" applyBorder="1" applyAlignment="1"/>
    <xf numFmtId="0" fontId="19" fillId="0" borderId="67" xfId="0" applyFont="1" applyFill="1" applyBorder="1" applyAlignment="1"/>
    <xf numFmtId="0" fontId="19" fillId="0" borderId="1" xfId="0" applyFont="1" applyFill="1" applyBorder="1" applyAlignment="1"/>
    <xf numFmtId="0" fontId="19" fillId="0" borderId="79" xfId="0" applyFont="1" applyFill="1" applyBorder="1" applyAlignment="1"/>
    <xf numFmtId="0" fontId="34" fillId="0" borderId="68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top"/>
    </xf>
    <xf numFmtId="0" fontId="27" fillId="0" borderId="1" xfId="0" applyFont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Alignment="1" applyProtection="1">
      <alignment horizontal="center" vertical="center"/>
      <protection locked="0"/>
    </xf>
    <xf numFmtId="0" fontId="15" fillId="0" borderId="114" xfId="0" applyFont="1" applyFill="1" applyBorder="1" applyAlignment="1" applyProtection="1">
      <alignment horizontal="center" vertical="center"/>
      <protection locked="0"/>
    </xf>
    <xf numFmtId="0" fontId="15" fillId="0" borderId="115" xfId="0" applyFont="1" applyFill="1" applyBorder="1" applyAlignment="1" applyProtection="1">
      <alignment horizontal="center" vertical="center"/>
      <protection locked="0"/>
    </xf>
    <xf numFmtId="0" fontId="15" fillId="0" borderId="119" xfId="0" applyFont="1" applyFill="1" applyBorder="1" applyAlignment="1" applyProtection="1">
      <alignment horizontal="center" vertical="center"/>
      <protection locked="0"/>
    </xf>
    <xf numFmtId="0" fontId="15" fillId="0" borderId="128" xfId="0" applyFont="1" applyFill="1" applyBorder="1" applyAlignment="1" applyProtection="1">
      <alignment horizontal="center" vertical="center"/>
      <protection locked="0"/>
    </xf>
    <xf numFmtId="0" fontId="17" fillId="0" borderId="105" xfId="0" applyFont="1" applyFill="1" applyBorder="1" applyAlignment="1" applyProtection="1">
      <alignment horizontal="center" vertical="center"/>
      <protection locked="0"/>
    </xf>
    <xf numFmtId="0" fontId="17" fillId="0" borderId="4" xfId="0" applyFont="1" applyFill="1" applyBorder="1" applyAlignment="1" applyProtection="1">
      <alignment horizontal="center" vertical="center"/>
      <protection locked="0"/>
    </xf>
    <xf numFmtId="0" fontId="17" fillId="0" borderId="5" xfId="0" applyFont="1" applyFill="1" applyBorder="1" applyAlignment="1" applyProtection="1">
      <alignment horizontal="center" vertical="center"/>
      <protection locked="0"/>
    </xf>
    <xf numFmtId="0" fontId="17" fillId="0" borderId="106" xfId="0" applyFont="1" applyFill="1" applyBorder="1" applyAlignment="1" applyProtection="1">
      <alignment horizontal="center" vertical="center"/>
      <protection locked="0"/>
    </xf>
    <xf numFmtId="0" fontId="17" fillId="0" borderId="107" xfId="0" applyFont="1" applyFill="1" applyBorder="1" applyAlignment="1" applyProtection="1">
      <alignment horizontal="center" vertical="center"/>
      <protection locked="0"/>
    </xf>
    <xf numFmtId="0" fontId="17" fillId="0" borderId="108" xfId="0" applyFont="1" applyFill="1" applyBorder="1" applyAlignment="1" applyProtection="1">
      <alignment horizontal="center" vertical="center"/>
      <protection locked="0"/>
    </xf>
    <xf numFmtId="0" fontId="13" fillId="0" borderId="109" xfId="0" applyFont="1" applyFill="1" applyBorder="1" applyAlignment="1" applyProtection="1">
      <alignment horizontal="center" vertical="center"/>
      <protection locked="0"/>
    </xf>
    <xf numFmtId="0" fontId="13" fillId="0" borderId="100" xfId="0" applyFont="1" applyFill="1" applyBorder="1" applyAlignment="1" applyProtection="1">
      <alignment horizontal="center" vertical="center"/>
      <protection locked="0"/>
    </xf>
    <xf numFmtId="0" fontId="13" fillId="0" borderId="101" xfId="0" applyFont="1" applyFill="1" applyBorder="1" applyAlignment="1" applyProtection="1">
      <alignment horizontal="center" vertical="center"/>
      <protection locked="0"/>
    </xf>
    <xf numFmtId="0" fontId="13" fillId="0" borderId="137" xfId="0" applyFont="1" applyFill="1" applyBorder="1" applyAlignment="1" applyProtection="1">
      <alignment horizontal="center" vertical="center"/>
      <protection locked="0"/>
    </xf>
    <xf numFmtId="0" fontId="13" fillId="0" borderId="138" xfId="0" applyFont="1" applyFill="1" applyBorder="1" applyAlignment="1" applyProtection="1">
      <alignment horizontal="center" vertical="center"/>
      <protection locked="0"/>
    </xf>
    <xf numFmtId="0" fontId="15" fillId="0" borderId="110" xfId="0" applyFont="1" applyFill="1" applyBorder="1" applyAlignment="1" applyProtection="1">
      <alignment horizontal="center" vertical="center"/>
      <protection locked="0"/>
    </xf>
    <xf numFmtId="0" fontId="15" fillId="0" borderId="111" xfId="0" applyFont="1" applyFill="1" applyBorder="1" applyAlignment="1" applyProtection="1">
      <alignment horizontal="center" vertical="center"/>
      <protection locked="0"/>
    </xf>
    <xf numFmtId="0" fontId="15" fillId="0" borderId="112" xfId="0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0" fontId="15" fillId="0" borderId="120" xfId="0" applyFont="1" applyFill="1" applyBorder="1" applyAlignment="1" applyProtection="1">
      <alignment horizontal="center" vertical="center"/>
      <protection locked="0"/>
    </xf>
    <xf numFmtId="0" fontId="15" fillId="0" borderId="113" xfId="0" applyFont="1" applyFill="1" applyBorder="1" applyAlignment="1" applyProtection="1">
      <alignment horizontal="center" vertical="center"/>
      <protection locked="0"/>
    </xf>
    <xf numFmtId="0" fontId="15" fillId="0" borderId="71" xfId="0" applyFont="1" applyFill="1" applyBorder="1" applyAlignment="1" applyProtection="1">
      <alignment horizontal="center" vertical="center"/>
      <protection locked="0"/>
    </xf>
    <xf numFmtId="0" fontId="15" fillId="0" borderId="13" xfId="0" applyFont="1" applyFill="1" applyBorder="1" applyAlignment="1" applyProtection="1">
      <alignment horizontal="center" vertical="center"/>
      <protection locked="0"/>
    </xf>
    <xf numFmtId="164" fontId="13" fillId="0" borderId="116" xfId="0" applyNumberFormat="1" applyFont="1" applyFill="1" applyBorder="1" applyAlignment="1" applyProtection="1">
      <alignment horizontal="center" vertical="center"/>
    </xf>
    <xf numFmtId="164" fontId="13" fillId="0" borderId="117" xfId="0" applyNumberFormat="1" applyFont="1" applyFill="1" applyBorder="1" applyAlignment="1" applyProtection="1">
      <alignment horizontal="center" vertical="center"/>
    </xf>
    <xf numFmtId="164" fontId="13" fillId="0" borderId="99" xfId="0" applyNumberFormat="1" applyFont="1" applyFill="1" applyBorder="1" applyAlignment="1" applyProtection="1">
      <alignment horizontal="center" vertical="center"/>
    </xf>
    <xf numFmtId="164" fontId="13" fillId="0" borderId="91" xfId="0" applyNumberFormat="1" applyFont="1" applyFill="1" applyBorder="1" applyAlignment="1" applyProtection="1">
      <alignment horizontal="center" vertical="center"/>
    </xf>
    <xf numFmtId="164" fontId="13" fillId="0" borderId="102" xfId="0" applyNumberFormat="1" applyFont="1" applyFill="1" applyBorder="1" applyAlignment="1" applyProtection="1">
      <alignment horizontal="center" vertical="center"/>
    </xf>
    <xf numFmtId="164" fontId="13" fillId="0" borderId="103" xfId="0" applyNumberFormat="1" applyFont="1" applyFill="1" applyBorder="1" applyAlignment="1" applyProtection="1">
      <alignment horizontal="center" vertical="center"/>
    </xf>
    <xf numFmtId="164" fontId="13" fillId="0" borderId="85" xfId="0" applyNumberFormat="1" applyFont="1" applyFill="1" applyBorder="1" applyAlignment="1" applyProtection="1">
      <alignment horizontal="center" vertical="center"/>
    </xf>
    <xf numFmtId="164" fontId="13" fillId="0" borderId="86" xfId="0" applyNumberFormat="1" applyFont="1" applyFill="1" applyBorder="1" applyAlignment="1" applyProtection="1">
      <alignment horizontal="center" vertical="center"/>
    </xf>
    <xf numFmtId="0" fontId="13" fillId="0" borderId="58" xfId="0" applyFont="1" applyFill="1" applyBorder="1" applyAlignment="1" applyProtection="1">
      <alignment horizontal="center" vertical="center"/>
      <protection locked="0"/>
    </xf>
    <xf numFmtId="0" fontId="13" fillId="0" borderId="62" xfId="0" applyFont="1" applyFill="1" applyBorder="1" applyAlignment="1" applyProtection="1">
      <alignment horizontal="center" vertical="center"/>
      <protection locked="0"/>
    </xf>
    <xf numFmtId="0" fontId="13" fillId="0" borderId="104" xfId="0" applyFont="1" applyFill="1" applyBorder="1" applyAlignment="1" applyProtection="1">
      <alignment horizontal="center" vertical="center"/>
      <protection locked="0"/>
    </xf>
    <xf numFmtId="0" fontId="13" fillId="0" borderId="62" xfId="0" applyFont="1" applyFill="1" applyBorder="1" applyAlignment="1" applyProtection="1">
      <alignment horizontal="center" vertical="center" wrapText="1"/>
      <protection locked="0"/>
    </xf>
    <xf numFmtId="0" fontId="13" fillId="0" borderId="84" xfId="0" applyFont="1" applyFill="1" applyBorder="1" applyAlignment="1" applyProtection="1">
      <alignment horizontal="center" vertical="center"/>
      <protection locked="0"/>
    </xf>
    <xf numFmtId="0" fontId="16" fillId="0" borderId="58" xfId="0" applyFont="1" applyFill="1" applyBorder="1" applyAlignment="1" applyProtection="1">
      <alignment horizontal="center" vertical="center" wrapText="1"/>
      <protection locked="0"/>
    </xf>
    <xf numFmtId="0" fontId="16" fillId="0" borderId="84" xfId="0" applyFont="1" applyFill="1" applyBorder="1" applyAlignment="1" applyProtection="1">
      <alignment horizontal="center" vertical="center" wrapText="1"/>
      <protection locked="0"/>
    </xf>
    <xf numFmtId="164" fontId="13" fillId="0" borderId="94" xfId="0" applyNumberFormat="1" applyFont="1" applyFill="1" applyBorder="1" applyAlignment="1" applyProtection="1">
      <alignment horizontal="center" vertical="center"/>
    </xf>
    <xf numFmtId="164" fontId="13" fillId="0" borderId="95" xfId="0" applyNumberFormat="1" applyFont="1" applyFill="1" applyBorder="1" applyAlignment="1" applyProtection="1">
      <alignment horizontal="center" vertical="center"/>
    </xf>
    <xf numFmtId="0" fontId="13" fillId="0" borderId="87" xfId="0" applyFont="1" applyFill="1" applyBorder="1" applyAlignment="1" applyProtection="1">
      <alignment horizontal="center" vertical="center"/>
      <protection locked="0"/>
    </xf>
    <xf numFmtId="0" fontId="13" fillId="0" borderId="88" xfId="0" applyFont="1" applyFill="1" applyBorder="1" applyAlignment="1" applyProtection="1">
      <alignment horizontal="center" vertical="center"/>
      <protection locked="0"/>
    </xf>
    <xf numFmtId="0" fontId="13" fillId="0" borderId="89" xfId="0" applyFont="1" applyFill="1" applyBorder="1" applyAlignment="1" applyProtection="1">
      <alignment horizontal="center" vertical="center"/>
      <protection locked="0"/>
    </xf>
    <xf numFmtId="0" fontId="1" fillId="0" borderId="85" xfId="0" applyFont="1" applyFill="1" applyBorder="1" applyAlignment="1" applyProtection="1">
      <alignment horizontal="center" vertical="center" wrapText="1"/>
      <protection locked="0"/>
    </xf>
    <xf numFmtId="0" fontId="1" fillId="0" borderId="90" xfId="0" applyFont="1" applyFill="1" applyBorder="1" applyAlignment="1" applyProtection="1">
      <alignment horizontal="center" vertical="center" wrapText="1"/>
      <protection locked="0"/>
    </xf>
    <xf numFmtId="0" fontId="1" fillId="0" borderId="91" xfId="0" applyFont="1" applyFill="1" applyBorder="1" applyAlignment="1" applyProtection="1">
      <alignment horizontal="center" vertical="center" wrapText="1"/>
      <protection locked="0"/>
    </xf>
    <xf numFmtId="0" fontId="13" fillId="0" borderId="92" xfId="0" applyFont="1" applyFill="1" applyBorder="1" applyAlignment="1" applyProtection="1">
      <alignment horizontal="center" vertical="center" textRotation="45"/>
      <protection locked="0"/>
    </xf>
    <xf numFmtId="0" fontId="13" fillId="0" borderId="118" xfId="0" applyFont="1" applyFill="1" applyBorder="1" applyAlignment="1" applyProtection="1">
      <alignment horizontal="center" vertical="center" textRotation="45"/>
      <protection locked="0"/>
    </xf>
    <xf numFmtId="0" fontId="13" fillId="0" borderId="93" xfId="0" applyFont="1" applyFill="1" applyBorder="1" applyAlignment="1" applyProtection="1">
      <alignment horizontal="center" vertical="center" textRotation="45"/>
      <protection locked="0"/>
    </xf>
    <xf numFmtId="0" fontId="13" fillId="0" borderId="96" xfId="0" applyFont="1" applyFill="1" applyBorder="1" applyAlignment="1" applyProtection="1">
      <alignment horizontal="center" vertical="center" textRotation="45"/>
      <protection locked="0"/>
    </xf>
    <xf numFmtId="164" fontId="13" fillId="0" borderId="97" xfId="0" applyNumberFormat="1" applyFont="1" applyFill="1" applyBorder="1" applyAlignment="1" applyProtection="1">
      <alignment horizontal="center" vertical="center"/>
    </xf>
    <xf numFmtId="164" fontId="13" fillId="0" borderId="98" xfId="0" applyNumberFormat="1" applyFont="1" applyFill="1" applyBorder="1" applyAlignment="1" applyProtection="1">
      <alignment horizontal="center" vertical="center"/>
    </xf>
    <xf numFmtId="0" fontId="17" fillId="0" borderId="58" xfId="0" applyFont="1" applyFill="1" applyBorder="1" applyAlignment="1" applyProtection="1">
      <alignment horizontal="center" vertical="center"/>
      <protection locked="0"/>
    </xf>
    <xf numFmtId="0" fontId="17" fillId="0" borderId="84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>
      <alignment horizontal="center" vertical="center"/>
    </xf>
    <xf numFmtId="0" fontId="12" fillId="0" borderId="29" xfId="0" applyFont="1" applyFill="1" applyBorder="1" applyAlignment="1">
      <alignment horizontal="center" vertical="center" wrapText="1"/>
    </xf>
    <xf numFmtId="0" fontId="12" fillId="0" borderId="69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23" fillId="0" borderId="1" xfId="0" applyFont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7" fillId="3" borderId="15" xfId="0" applyFont="1" applyFill="1" applyBorder="1" applyAlignment="1">
      <alignment horizontal="center"/>
    </xf>
    <xf numFmtId="0" fontId="1" fillId="0" borderId="18" xfId="0" applyFont="1" applyBorder="1" applyAlignment="1">
      <alignment horizontal="left" vertical="center" indent="1"/>
    </xf>
    <xf numFmtId="0" fontId="1" fillId="0" borderId="19" xfId="0" applyFont="1" applyBorder="1" applyAlignment="1">
      <alignment horizontal="left" vertical="center" indent="1"/>
    </xf>
    <xf numFmtId="0" fontId="1" fillId="0" borderId="20" xfId="0" applyFont="1" applyBorder="1" applyAlignment="1">
      <alignment horizontal="left" vertical="center" indent="1"/>
    </xf>
    <xf numFmtId="0" fontId="2" fillId="0" borderId="0" xfId="0" applyFont="1" applyAlignment="1">
      <alignment horizontal="center"/>
    </xf>
    <xf numFmtId="0" fontId="12" fillId="3" borderId="47" xfId="0" applyFont="1" applyFill="1" applyBorder="1" applyAlignment="1">
      <alignment horizontal="center"/>
    </xf>
    <xf numFmtId="0" fontId="12" fillId="3" borderId="48" xfId="0" applyFont="1" applyFill="1" applyBorder="1" applyAlignment="1">
      <alignment horizontal="center"/>
    </xf>
    <xf numFmtId="0" fontId="12" fillId="3" borderId="49" xfId="0" applyFont="1" applyFill="1" applyBorder="1" applyAlignment="1">
      <alignment horizontal="center"/>
    </xf>
    <xf numFmtId="0" fontId="9" fillId="3" borderId="47" xfId="0" applyFont="1" applyFill="1" applyBorder="1" applyAlignment="1">
      <alignment horizontal="center"/>
    </xf>
    <xf numFmtId="0" fontId="9" fillId="3" borderId="48" xfId="0" applyFont="1" applyFill="1" applyBorder="1" applyAlignment="1">
      <alignment horizontal="center"/>
    </xf>
    <xf numFmtId="0" fontId="9" fillId="3" borderId="49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12" fillId="3" borderId="15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left" vertical="center" indent="1"/>
    </xf>
    <xf numFmtId="0" fontId="1" fillId="0" borderId="1" xfId="0" applyFont="1" applyBorder="1" applyAlignment="1">
      <alignment horizontal="left" vertical="center" indent="1"/>
    </xf>
    <xf numFmtId="0" fontId="1" fillId="0" borderId="17" xfId="0" applyFont="1" applyBorder="1" applyAlignment="1">
      <alignment horizontal="left" vertical="center" indent="1"/>
    </xf>
    <xf numFmtId="0" fontId="1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2" fillId="3" borderId="47" xfId="0" applyFont="1" applyFill="1" applyBorder="1" applyAlignment="1">
      <alignment horizontal="center"/>
    </xf>
    <xf numFmtId="0" fontId="22" fillId="3" borderId="48" xfId="0" applyFont="1" applyFill="1" applyBorder="1" applyAlignment="1">
      <alignment horizontal="center"/>
    </xf>
    <xf numFmtId="0" fontId="22" fillId="3" borderId="49" xfId="0" applyFont="1" applyFill="1" applyBorder="1" applyAlignment="1">
      <alignment horizontal="center"/>
    </xf>
    <xf numFmtId="0" fontId="1" fillId="0" borderId="6" xfId="0" applyFont="1" applyBorder="1" applyAlignment="1">
      <alignment horizontal="right"/>
    </xf>
    <xf numFmtId="0" fontId="1" fillId="0" borderId="2" xfId="0" applyFont="1" applyBorder="1" applyAlignment="1">
      <alignment horizontal="right"/>
    </xf>
  </cellXfs>
  <cellStyles count="1">
    <cellStyle name="Normal" xfId="0" builtinId="0"/>
  </cellStyles>
  <dxfs count="30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9525</xdr:rowOff>
    </xdr:from>
    <xdr:to>
      <xdr:col>6</xdr:col>
      <xdr:colOff>57150</xdr:colOff>
      <xdr:row>5</xdr:row>
      <xdr:rowOff>38100</xdr:rowOff>
    </xdr:to>
    <xdr:pic>
      <xdr:nvPicPr>
        <xdr:cNvPr id="14349" name="Picture 9" descr="FSC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9525"/>
          <a:ext cx="95250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32</xdr:col>
      <xdr:colOff>19050</xdr:colOff>
      <xdr:row>0</xdr:row>
      <xdr:rowOff>9525</xdr:rowOff>
    </xdr:from>
    <xdr:to>
      <xdr:col>38</xdr:col>
      <xdr:colOff>57150</xdr:colOff>
      <xdr:row>5</xdr:row>
      <xdr:rowOff>38100</xdr:rowOff>
    </xdr:to>
    <xdr:pic>
      <xdr:nvPicPr>
        <xdr:cNvPr id="14350" name="Picture 10" descr="FSC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9525"/>
          <a:ext cx="95250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39</xdr:row>
      <xdr:rowOff>19050</xdr:rowOff>
    </xdr:from>
    <xdr:to>
      <xdr:col>6</xdr:col>
      <xdr:colOff>57150</xdr:colOff>
      <xdr:row>44</xdr:row>
      <xdr:rowOff>47625</xdr:rowOff>
    </xdr:to>
    <xdr:pic>
      <xdr:nvPicPr>
        <xdr:cNvPr id="14351" name="Picture 11" descr="FSC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3743325"/>
          <a:ext cx="95250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32</xdr:col>
      <xdr:colOff>19050</xdr:colOff>
      <xdr:row>39</xdr:row>
      <xdr:rowOff>19050</xdr:rowOff>
    </xdr:from>
    <xdr:to>
      <xdr:col>38</xdr:col>
      <xdr:colOff>57150</xdr:colOff>
      <xdr:row>44</xdr:row>
      <xdr:rowOff>47625</xdr:rowOff>
    </xdr:to>
    <xdr:pic>
      <xdr:nvPicPr>
        <xdr:cNvPr id="14352" name="Picture 12" descr="FSC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3743325"/>
          <a:ext cx="95250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1</xdr:col>
      <xdr:colOff>714375</xdr:colOff>
      <xdr:row>4</xdr:row>
      <xdr:rowOff>85725</xdr:rowOff>
    </xdr:to>
    <xdr:pic>
      <xdr:nvPicPr>
        <xdr:cNvPr id="7175" name="Picture 1" descr="FSC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145732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66675</xdr:colOff>
      <xdr:row>0</xdr:row>
      <xdr:rowOff>0</xdr:rowOff>
    </xdr:from>
    <xdr:to>
      <xdr:col>9</xdr:col>
      <xdr:colOff>447675</xdr:colOff>
      <xdr:row>4</xdr:row>
      <xdr:rowOff>85725</xdr:rowOff>
    </xdr:to>
    <xdr:pic>
      <xdr:nvPicPr>
        <xdr:cNvPr id="7176" name="Picture 2" descr="FSC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00600" y="0"/>
          <a:ext cx="145732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104775</xdr:colOff>
      <xdr:row>21</xdr:row>
      <xdr:rowOff>114300</xdr:rowOff>
    </xdr:from>
    <xdr:to>
      <xdr:col>9</xdr:col>
      <xdr:colOff>485775</xdr:colOff>
      <xdr:row>25</xdr:row>
      <xdr:rowOff>114300</xdr:rowOff>
    </xdr:to>
    <xdr:pic>
      <xdr:nvPicPr>
        <xdr:cNvPr id="7177" name="Picture 3" descr="FSC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38700" y="5076825"/>
          <a:ext cx="145732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21</xdr:row>
      <xdr:rowOff>114300</xdr:rowOff>
    </xdr:from>
    <xdr:to>
      <xdr:col>2</xdr:col>
      <xdr:colOff>38100</xdr:colOff>
      <xdr:row>25</xdr:row>
      <xdr:rowOff>114300</xdr:rowOff>
    </xdr:to>
    <xdr:pic>
      <xdr:nvPicPr>
        <xdr:cNvPr id="7178" name="Picture 4" descr="FSC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5076825"/>
          <a:ext cx="145732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104775</xdr:colOff>
      <xdr:row>43</xdr:row>
      <xdr:rowOff>114300</xdr:rowOff>
    </xdr:from>
    <xdr:to>
      <xdr:col>9</xdr:col>
      <xdr:colOff>485775</xdr:colOff>
      <xdr:row>47</xdr:row>
      <xdr:rowOff>114300</xdr:rowOff>
    </xdr:to>
    <xdr:pic>
      <xdr:nvPicPr>
        <xdr:cNvPr id="7179" name="Picture 5" descr="FSC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38700" y="10248900"/>
          <a:ext cx="145732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43</xdr:row>
      <xdr:rowOff>114300</xdr:rowOff>
    </xdr:from>
    <xdr:to>
      <xdr:col>2</xdr:col>
      <xdr:colOff>38100</xdr:colOff>
      <xdr:row>47</xdr:row>
      <xdr:rowOff>114300</xdr:rowOff>
    </xdr:to>
    <xdr:pic>
      <xdr:nvPicPr>
        <xdr:cNvPr id="7180" name="Picture 6" descr="FSC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10248900"/>
          <a:ext cx="145732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</xdr:col>
      <xdr:colOff>228600</xdr:colOff>
      <xdr:row>3</xdr:row>
      <xdr:rowOff>38100</xdr:rowOff>
    </xdr:to>
    <xdr:pic>
      <xdr:nvPicPr>
        <xdr:cNvPr id="8201" name="Picture 1" descr="FSC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12477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28575</xdr:colOff>
      <xdr:row>0</xdr:row>
      <xdr:rowOff>28575</xdr:rowOff>
    </xdr:from>
    <xdr:to>
      <xdr:col>6</xdr:col>
      <xdr:colOff>228600</xdr:colOff>
      <xdr:row>3</xdr:row>
      <xdr:rowOff>38100</xdr:rowOff>
    </xdr:to>
    <xdr:pic>
      <xdr:nvPicPr>
        <xdr:cNvPr id="8202" name="Picture 2" descr="FSC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33775" y="28575"/>
          <a:ext cx="12477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28575</xdr:colOff>
      <xdr:row>15</xdr:row>
      <xdr:rowOff>28575</xdr:rowOff>
    </xdr:from>
    <xdr:to>
      <xdr:col>6</xdr:col>
      <xdr:colOff>228600</xdr:colOff>
      <xdr:row>18</xdr:row>
      <xdr:rowOff>38100</xdr:rowOff>
    </xdr:to>
    <xdr:pic>
      <xdr:nvPicPr>
        <xdr:cNvPr id="8203" name="Picture 3" descr="FSC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33775" y="5372100"/>
          <a:ext cx="12477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15</xdr:row>
      <xdr:rowOff>28575</xdr:rowOff>
    </xdr:from>
    <xdr:to>
      <xdr:col>1</xdr:col>
      <xdr:colOff>228600</xdr:colOff>
      <xdr:row>18</xdr:row>
      <xdr:rowOff>38100</xdr:rowOff>
    </xdr:to>
    <xdr:pic>
      <xdr:nvPicPr>
        <xdr:cNvPr id="8204" name="Picture 4" descr="FSC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5372100"/>
          <a:ext cx="12477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123825</xdr:colOff>
      <xdr:row>2</xdr:row>
      <xdr:rowOff>209550</xdr:rowOff>
    </xdr:to>
    <xdr:pic>
      <xdr:nvPicPr>
        <xdr:cNvPr id="6146" name="Picture 1" descr="FSC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0050" y="0"/>
          <a:ext cx="100965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180975</xdr:colOff>
      <xdr:row>0</xdr:row>
      <xdr:rowOff>47625</xdr:rowOff>
    </xdr:from>
    <xdr:to>
      <xdr:col>5</xdr:col>
      <xdr:colOff>866775</xdr:colOff>
      <xdr:row>3</xdr:row>
      <xdr:rowOff>28575</xdr:rowOff>
    </xdr:to>
    <xdr:pic>
      <xdr:nvPicPr>
        <xdr:cNvPr id="10245" name="Picture 1" descr="FSC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71900" y="47625"/>
          <a:ext cx="11334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180975</xdr:colOff>
      <xdr:row>15</xdr:row>
      <xdr:rowOff>47625</xdr:rowOff>
    </xdr:from>
    <xdr:to>
      <xdr:col>5</xdr:col>
      <xdr:colOff>866775</xdr:colOff>
      <xdr:row>18</xdr:row>
      <xdr:rowOff>28575</xdr:rowOff>
    </xdr:to>
    <xdr:pic>
      <xdr:nvPicPr>
        <xdr:cNvPr id="10246" name="Picture 4" descr="FSC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71900" y="6124575"/>
          <a:ext cx="11334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4</xdr:col>
      <xdr:colOff>133350</xdr:colOff>
      <xdr:row>3</xdr:row>
      <xdr:rowOff>247650</xdr:rowOff>
    </xdr:to>
    <xdr:pic>
      <xdr:nvPicPr>
        <xdr:cNvPr id="9218" name="Picture 1" descr="FSC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0"/>
          <a:ext cx="12954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  <pageSetUpPr fitToPage="1"/>
  </sheetPr>
  <dimension ref="A1:BL78"/>
  <sheetViews>
    <sheetView showGridLines="0" topLeftCell="A5" workbookViewId="0">
      <selection activeCell="R47" sqref="R47"/>
    </sheetView>
  </sheetViews>
  <sheetFormatPr baseColWidth="10" defaultRowHeight="12.75"/>
  <cols>
    <col min="1" max="4" width="2.28515625" customWidth="1"/>
    <col min="5" max="5" width="2.28515625" style="1" customWidth="1"/>
    <col min="6" max="6" width="2.28515625" customWidth="1"/>
    <col min="7" max="7" width="2.28515625" style="1" customWidth="1"/>
    <col min="8" max="12" width="2.28515625" customWidth="1"/>
    <col min="13" max="13" width="2.28515625" style="1" customWidth="1"/>
    <col min="14" max="36" width="2.28515625" customWidth="1"/>
    <col min="37" max="37" width="2.28515625" style="1" customWidth="1"/>
    <col min="38" max="38" width="2.28515625" customWidth="1"/>
    <col min="39" max="39" width="2.28515625" style="1" customWidth="1"/>
    <col min="40" max="44" width="2.28515625" customWidth="1"/>
    <col min="45" max="45" width="2.28515625" style="1" customWidth="1"/>
    <col min="46" max="64" width="2.28515625" customWidth="1"/>
  </cols>
  <sheetData>
    <row r="1" spans="1:64" s="6" customFormat="1" ht="12" customHeight="1">
      <c r="A1" s="202"/>
      <c r="B1" s="203"/>
      <c r="C1" s="203"/>
      <c r="D1" s="285" t="s">
        <v>132</v>
      </c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85"/>
      <c r="Q1" s="285"/>
      <c r="R1" s="285"/>
      <c r="S1" s="285"/>
      <c r="T1" s="285"/>
      <c r="U1" s="285"/>
      <c r="V1" s="285"/>
      <c r="W1" s="285"/>
      <c r="X1" s="285"/>
      <c r="Y1" s="285"/>
      <c r="Z1" s="285"/>
      <c r="AA1" s="285"/>
      <c r="AB1" s="285"/>
      <c r="AC1" s="285"/>
      <c r="AD1" s="285"/>
      <c r="AE1" s="165"/>
      <c r="AF1" s="166"/>
      <c r="AG1" s="202"/>
      <c r="AH1" s="203"/>
      <c r="AI1" s="203"/>
      <c r="AJ1" s="285" t="s">
        <v>132</v>
      </c>
      <c r="AK1" s="285"/>
      <c r="AL1" s="285"/>
      <c r="AM1" s="285"/>
      <c r="AN1" s="285"/>
      <c r="AO1" s="285"/>
      <c r="AP1" s="285"/>
      <c r="AQ1" s="285"/>
      <c r="AR1" s="285"/>
      <c r="AS1" s="285"/>
      <c r="AT1" s="285"/>
      <c r="AU1" s="285"/>
      <c r="AV1" s="285"/>
      <c r="AW1" s="285"/>
      <c r="AX1" s="285"/>
      <c r="AY1" s="285"/>
      <c r="AZ1" s="285"/>
      <c r="BA1" s="285"/>
      <c r="BB1" s="285"/>
      <c r="BC1" s="285"/>
      <c r="BD1" s="285"/>
      <c r="BE1" s="285"/>
      <c r="BF1" s="285"/>
      <c r="BG1" s="285"/>
      <c r="BH1" s="285"/>
      <c r="BI1" s="285"/>
      <c r="BJ1" s="285"/>
      <c r="BK1" s="165"/>
      <c r="BL1" s="166"/>
    </row>
    <row r="2" spans="1:64" s="6" customFormat="1" ht="12" customHeight="1">
      <c r="A2" s="204"/>
      <c r="B2" s="205"/>
      <c r="C2" s="205"/>
      <c r="D2" s="286" t="s">
        <v>133</v>
      </c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286"/>
      <c r="S2" s="286"/>
      <c r="T2" s="286"/>
      <c r="U2" s="286"/>
      <c r="V2" s="286"/>
      <c r="W2" s="286"/>
      <c r="X2" s="286"/>
      <c r="Y2" s="286"/>
      <c r="Z2" s="286"/>
      <c r="AA2" s="286"/>
      <c r="AB2" s="286"/>
      <c r="AC2" s="286"/>
      <c r="AD2" s="286"/>
      <c r="AE2" s="7"/>
      <c r="AF2" s="167"/>
      <c r="AG2" s="204"/>
      <c r="AH2" s="205"/>
      <c r="AI2" s="205"/>
      <c r="AJ2" s="286" t="s">
        <v>133</v>
      </c>
      <c r="AK2" s="286"/>
      <c r="AL2" s="286"/>
      <c r="AM2" s="286"/>
      <c r="AN2" s="286"/>
      <c r="AO2" s="286"/>
      <c r="AP2" s="286"/>
      <c r="AQ2" s="286"/>
      <c r="AR2" s="286"/>
      <c r="AS2" s="286"/>
      <c r="AT2" s="286"/>
      <c r="AU2" s="286"/>
      <c r="AV2" s="286"/>
      <c r="AW2" s="286"/>
      <c r="AX2" s="286"/>
      <c r="AY2" s="286"/>
      <c r="AZ2" s="286"/>
      <c r="BA2" s="286"/>
      <c r="BB2" s="286"/>
      <c r="BC2" s="286"/>
      <c r="BD2" s="286"/>
      <c r="BE2" s="286"/>
      <c r="BF2" s="286"/>
      <c r="BG2" s="286"/>
      <c r="BH2" s="286"/>
      <c r="BI2" s="286"/>
      <c r="BJ2" s="286"/>
      <c r="BK2" s="7"/>
      <c r="BL2" s="167"/>
    </row>
    <row r="3" spans="1:64" ht="3.95" customHeight="1">
      <c r="A3" s="168"/>
      <c r="B3" s="1"/>
      <c r="C3" s="1"/>
      <c r="D3" s="1"/>
      <c r="F3" s="1"/>
      <c r="H3" s="1"/>
      <c r="I3" s="1"/>
      <c r="J3" s="1"/>
      <c r="K3" s="1"/>
      <c r="L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67"/>
      <c r="AG3" s="168"/>
      <c r="AH3" s="1"/>
      <c r="AI3" s="1"/>
      <c r="AJ3" s="1"/>
      <c r="AL3" s="1"/>
      <c r="AN3" s="1"/>
      <c r="AO3" s="1"/>
      <c r="AP3" s="1"/>
      <c r="AQ3" s="1"/>
      <c r="AR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67"/>
    </row>
    <row r="4" spans="1:64" s="164" customFormat="1" ht="8.1" customHeight="1">
      <c r="A4" s="255"/>
      <c r="B4" s="251"/>
      <c r="C4" s="251"/>
      <c r="D4" s="251"/>
      <c r="G4" s="251"/>
      <c r="H4" s="251"/>
      <c r="I4" s="251"/>
      <c r="J4" s="251"/>
      <c r="K4" s="251"/>
      <c r="L4" s="251"/>
      <c r="O4" s="251"/>
      <c r="P4" s="251"/>
      <c r="Q4" s="251"/>
      <c r="R4" s="251"/>
      <c r="S4" s="251"/>
      <c r="T4" s="170"/>
      <c r="V4" s="251"/>
      <c r="W4" s="251"/>
      <c r="X4" s="251"/>
      <c r="Y4" s="251"/>
      <c r="Z4" s="251"/>
      <c r="AA4" s="251"/>
      <c r="AB4" s="251"/>
      <c r="AF4" s="167"/>
      <c r="AG4" s="255"/>
      <c r="AH4" s="251"/>
      <c r="AI4" s="251"/>
      <c r="AJ4" s="251"/>
      <c r="AM4" s="251"/>
      <c r="AN4" s="251"/>
      <c r="AO4" s="251"/>
      <c r="AP4" s="251"/>
      <c r="AQ4" s="251"/>
      <c r="AR4" s="251"/>
      <c r="AU4" s="251"/>
      <c r="AV4" s="251"/>
      <c r="AW4" s="251"/>
      <c r="AX4" s="251"/>
      <c r="AY4" s="251"/>
      <c r="AZ4" s="170"/>
      <c r="BB4" s="251"/>
      <c r="BC4" s="251"/>
      <c r="BD4" s="251"/>
      <c r="BE4" s="251"/>
      <c r="BF4" s="251"/>
      <c r="BG4" s="251"/>
      <c r="BH4" s="251"/>
      <c r="BL4" s="167"/>
    </row>
    <row r="5" spans="1:64" s="3" customFormat="1" ht="6" customHeight="1">
      <c r="A5" s="171"/>
      <c r="J5" s="258" t="s">
        <v>0</v>
      </c>
      <c r="K5" s="259"/>
      <c r="L5" s="259"/>
      <c r="M5" s="259"/>
      <c r="N5" s="259"/>
      <c r="O5" s="259"/>
      <c r="P5" s="260"/>
      <c r="Q5" s="172"/>
      <c r="S5" s="258" t="s">
        <v>134</v>
      </c>
      <c r="T5" s="259"/>
      <c r="U5" s="259"/>
      <c r="V5" s="259"/>
      <c r="W5" s="259"/>
      <c r="X5" s="259"/>
      <c r="Y5" s="260"/>
      <c r="Z5" s="264"/>
      <c r="AF5" s="167"/>
      <c r="AG5" s="171"/>
      <c r="AP5" s="258" t="s">
        <v>0</v>
      </c>
      <c r="AQ5" s="259"/>
      <c r="AR5" s="259"/>
      <c r="AS5" s="259"/>
      <c r="AT5" s="259"/>
      <c r="AU5" s="259"/>
      <c r="AV5" s="260"/>
      <c r="AW5" s="172"/>
      <c r="AY5" s="258" t="s">
        <v>134</v>
      </c>
      <c r="AZ5" s="259"/>
      <c r="BA5" s="259"/>
      <c r="BB5" s="259"/>
      <c r="BC5" s="259"/>
      <c r="BD5" s="259"/>
      <c r="BE5" s="260"/>
      <c r="BF5" s="264"/>
      <c r="BL5" s="167"/>
    </row>
    <row r="6" spans="1:64" s="6" customFormat="1" ht="8.1" customHeight="1">
      <c r="A6" s="173"/>
      <c r="B6" s="7"/>
      <c r="C6" s="7"/>
      <c r="D6" s="7"/>
      <c r="E6" s="7"/>
      <c r="F6" s="7"/>
      <c r="G6" s="7"/>
      <c r="H6" s="7"/>
      <c r="I6" s="7"/>
      <c r="J6" s="261"/>
      <c r="K6" s="262"/>
      <c r="L6" s="262"/>
      <c r="M6" s="262"/>
      <c r="N6" s="262"/>
      <c r="O6" s="262"/>
      <c r="P6" s="263"/>
      <c r="Q6" s="174"/>
      <c r="R6" s="11"/>
      <c r="S6" s="261"/>
      <c r="T6" s="262"/>
      <c r="U6" s="262"/>
      <c r="V6" s="262"/>
      <c r="W6" s="262"/>
      <c r="X6" s="262"/>
      <c r="Y6" s="263"/>
      <c r="Z6" s="265"/>
      <c r="AA6" s="7"/>
      <c r="AB6" s="7"/>
      <c r="AC6" s="7"/>
      <c r="AD6" s="7"/>
      <c r="AE6" s="7"/>
      <c r="AF6" s="167"/>
      <c r="AG6" s="173"/>
      <c r="AH6" s="7"/>
      <c r="AI6" s="7"/>
      <c r="AJ6" s="7"/>
      <c r="AK6" s="7"/>
      <c r="AL6" s="7"/>
      <c r="AM6" s="7"/>
      <c r="AN6" s="7"/>
      <c r="AO6" s="7"/>
      <c r="AP6" s="261"/>
      <c r="AQ6" s="262"/>
      <c r="AR6" s="262"/>
      <c r="AS6" s="262"/>
      <c r="AT6" s="262"/>
      <c r="AU6" s="262"/>
      <c r="AV6" s="263"/>
      <c r="AW6" s="174"/>
      <c r="AX6" s="11"/>
      <c r="AY6" s="261"/>
      <c r="AZ6" s="262"/>
      <c r="BA6" s="262"/>
      <c r="BB6" s="262"/>
      <c r="BC6" s="262"/>
      <c r="BD6" s="262"/>
      <c r="BE6" s="263"/>
      <c r="BF6" s="265"/>
      <c r="BG6" s="7"/>
      <c r="BH6" s="7"/>
      <c r="BI6" s="7"/>
      <c r="BJ6" s="7"/>
      <c r="BK6" s="7"/>
      <c r="BL6" s="167"/>
    </row>
    <row r="7" spans="1:64" ht="6" customHeight="1">
      <c r="A7" s="168"/>
      <c r="B7" s="1"/>
      <c r="C7" s="1"/>
      <c r="D7" s="1"/>
      <c r="F7" s="1"/>
      <c r="H7" s="1"/>
      <c r="I7" s="1"/>
      <c r="J7" s="1"/>
      <c r="K7" s="1"/>
      <c r="L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67"/>
      <c r="AG7" s="168"/>
      <c r="AH7" s="1"/>
      <c r="AI7" s="1"/>
      <c r="AJ7" s="1"/>
      <c r="AL7" s="1"/>
      <c r="AN7" s="1"/>
      <c r="AO7" s="1"/>
      <c r="AP7" s="1"/>
      <c r="AQ7" s="1"/>
      <c r="AR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67"/>
    </row>
    <row r="8" spans="1:64" s="6" customFormat="1" ht="8.1" customHeight="1">
      <c r="A8" s="173"/>
      <c r="B8" s="251" t="s">
        <v>8</v>
      </c>
      <c r="C8" s="251"/>
      <c r="D8" s="251"/>
      <c r="E8" s="175"/>
      <c r="F8" s="176"/>
      <c r="G8" s="9"/>
      <c r="H8" s="10"/>
      <c r="I8" s="10"/>
      <c r="J8" s="10"/>
      <c r="K8" s="10"/>
      <c r="L8" s="10"/>
      <c r="M8" s="10"/>
      <c r="N8" s="7"/>
      <c r="O8" s="11" t="s">
        <v>7</v>
      </c>
      <c r="P8" s="7"/>
      <c r="Q8" s="177"/>
      <c r="R8" s="9"/>
      <c r="S8" s="10"/>
      <c r="T8" s="9"/>
      <c r="U8" s="9"/>
      <c r="V8" s="9"/>
      <c r="W8" s="9"/>
      <c r="X8" s="9"/>
      <c r="Y8" s="9"/>
      <c r="Z8" s="9"/>
      <c r="AA8" s="9"/>
      <c r="AB8" s="9"/>
      <c r="AC8" s="9"/>
      <c r="AD8" s="7"/>
      <c r="AE8" s="7"/>
      <c r="AF8" s="167"/>
      <c r="AG8" s="173"/>
      <c r="AH8" s="251" t="s">
        <v>8</v>
      </c>
      <c r="AI8" s="251"/>
      <c r="AJ8" s="251"/>
      <c r="AK8" s="175"/>
      <c r="AL8" s="176"/>
      <c r="AM8" s="9"/>
      <c r="AN8" s="10"/>
      <c r="AO8" s="10"/>
      <c r="AP8" s="10"/>
      <c r="AQ8" s="10"/>
      <c r="AR8" s="10"/>
      <c r="AS8" s="10"/>
      <c r="AT8" s="7"/>
      <c r="AU8" s="11" t="s">
        <v>7</v>
      </c>
      <c r="AV8" s="7"/>
      <c r="AW8" s="177"/>
      <c r="AX8" s="9"/>
      <c r="AY8" s="10"/>
      <c r="AZ8" s="9"/>
      <c r="BA8" s="9"/>
      <c r="BB8" s="9"/>
      <c r="BC8" s="9"/>
      <c r="BD8" s="9"/>
      <c r="BE8" s="9"/>
      <c r="BF8" s="9"/>
      <c r="BG8" s="9"/>
      <c r="BH8" s="9"/>
      <c r="BI8" s="9"/>
      <c r="BJ8" s="7"/>
      <c r="BK8" s="7"/>
      <c r="BL8" s="167"/>
    </row>
    <row r="9" spans="1:64" s="6" customFormat="1" ht="6" customHeight="1">
      <c r="A9" s="173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167"/>
      <c r="AG9" s="173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167"/>
    </row>
    <row r="10" spans="1:64" s="6" customFormat="1" ht="8.1" customHeight="1">
      <c r="A10" s="255" t="s">
        <v>9</v>
      </c>
      <c r="B10" s="251"/>
      <c r="C10" s="251"/>
      <c r="D10" s="251"/>
      <c r="E10" s="251"/>
      <c r="F10" s="251"/>
      <c r="G10" s="7"/>
      <c r="H10" s="178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7"/>
      <c r="AE10" s="7"/>
      <c r="AF10" s="167"/>
      <c r="AG10" s="255" t="s">
        <v>9</v>
      </c>
      <c r="AH10" s="251"/>
      <c r="AI10" s="251"/>
      <c r="AJ10" s="251"/>
      <c r="AK10" s="251"/>
      <c r="AL10" s="251"/>
      <c r="AM10" s="7"/>
      <c r="AN10" s="178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7"/>
      <c r="BK10" s="7"/>
      <c r="BL10" s="167"/>
    </row>
    <row r="11" spans="1:64" s="6" customFormat="1" ht="5.0999999999999996" customHeight="1">
      <c r="A11" s="173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167"/>
      <c r="AG11" s="173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167"/>
    </row>
    <row r="12" spans="1:64" s="8" customFormat="1" ht="8.1" customHeight="1">
      <c r="A12" s="169"/>
      <c r="H12" s="251"/>
      <c r="I12" s="251"/>
      <c r="J12" s="251"/>
      <c r="K12" s="251"/>
      <c r="L12" s="251"/>
      <c r="Q12" s="251"/>
      <c r="R12" s="251"/>
      <c r="S12" s="251"/>
      <c r="T12" s="251"/>
      <c r="U12" s="251"/>
      <c r="V12" s="179"/>
      <c r="AF12" s="167"/>
      <c r="AG12" s="169"/>
      <c r="AN12" s="251"/>
      <c r="AO12" s="251"/>
      <c r="AP12" s="251"/>
      <c r="AQ12" s="251"/>
      <c r="AR12" s="251"/>
      <c r="AW12" s="251"/>
      <c r="AX12" s="251"/>
      <c r="AY12" s="251"/>
      <c r="AZ12" s="251"/>
      <c r="BA12" s="251"/>
      <c r="BB12" s="179"/>
      <c r="BL12" s="167"/>
    </row>
    <row r="13" spans="1:64" s="6" customFormat="1" ht="7.5" customHeight="1">
      <c r="A13" s="180" t="s">
        <v>14</v>
      </c>
      <c r="B13" s="11"/>
      <c r="C13" s="11"/>
      <c r="D13" s="11"/>
      <c r="E13" s="11"/>
      <c r="F13" s="11"/>
      <c r="G13" s="11"/>
      <c r="H13" s="11"/>
      <c r="I13" s="11"/>
      <c r="J13" s="178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7"/>
      <c r="AF13" s="167"/>
      <c r="AG13" s="180" t="s">
        <v>14</v>
      </c>
      <c r="AH13" s="11"/>
      <c r="AI13" s="11"/>
      <c r="AJ13" s="11"/>
      <c r="AK13" s="11"/>
      <c r="AL13" s="11"/>
      <c r="AM13" s="11"/>
      <c r="AN13" s="11"/>
      <c r="AO13" s="11"/>
      <c r="AP13" s="178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7"/>
      <c r="BL13" s="167"/>
    </row>
    <row r="14" spans="1:64" s="6" customFormat="1" ht="6" customHeight="1">
      <c r="A14" s="173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167"/>
      <c r="AG14" s="173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167"/>
    </row>
    <row r="15" spans="1:64" s="23" customFormat="1" ht="12" customHeight="1">
      <c r="A15" s="283" t="s">
        <v>21</v>
      </c>
      <c r="B15" s="284"/>
      <c r="C15" s="284"/>
      <c r="D15" s="284"/>
      <c r="E15" s="284"/>
      <c r="F15" s="284"/>
      <c r="G15" s="284"/>
      <c r="H15" s="284"/>
      <c r="I15" s="284"/>
      <c r="J15" s="284"/>
      <c r="K15" s="284"/>
      <c r="L15" s="284"/>
      <c r="M15" s="284"/>
      <c r="N15" s="284"/>
      <c r="O15" s="284"/>
      <c r="P15" s="284"/>
      <c r="Q15" s="284"/>
      <c r="R15" s="284"/>
      <c r="S15" s="284"/>
      <c r="T15" s="284"/>
      <c r="U15" s="284"/>
      <c r="V15" s="284"/>
      <c r="W15" s="284"/>
      <c r="X15" s="284"/>
      <c r="Y15" s="284"/>
      <c r="Z15" s="284"/>
      <c r="AA15" s="284"/>
      <c r="AB15" s="284"/>
      <c r="AC15" s="284"/>
      <c r="AD15" s="284"/>
      <c r="AE15" s="29"/>
      <c r="AF15" s="167"/>
      <c r="AG15" s="283" t="s">
        <v>21</v>
      </c>
      <c r="AH15" s="284"/>
      <c r="AI15" s="284"/>
      <c r="AJ15" s="284"/>
      <c r="AK15" s="284"/>
      <c r="AL15" s="284"/>
      <c r="AM15" s="284"/>
      <c r="AN15" s="284"/>
      <c r="AO15" s="284"/>
      <c r="AP15" s="284"/>
      <c r="AQ15" s="284"/>
      <c r="AR15" s="284"/>
      <c r="AS15" s="284"/>
      <c r="AT15" s="284"/>
      <c r="AU15" s="284"/>
      <c r="AV15" s="284"/>
      <c r="AW15" s="284"/>
      <c r="AX15" s="284"/>
      <c r="AY15" s="284"/>
      <c r="AZ15" s="284"/>
      <c r="BA15" s="284"/>
      <c r="BB15" s="284"/>
      <c r="BC15" s="284"/>
      <c r="BD15" s="284"/>
      <c r="BE15" s="284"/>
      <c r="BF15" s="284"/>
      <c r="BG15" s="284"/>
      <c r="BH15" s="284"/>
      <c r="BI15" s="284"/>
      <c r="BJ15" s="284"/>
      <c r="BK15" s="29"/>
      <c r="BL15" s="167"/>
    </row>
    <row r="16" spans="1:64" s="6" customFormat="1" ht="6" customHeight="1" thickBot="1">
      <c r="A16" s="173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167"/>
      <c r="AG16" s="173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167"/>
    </row>
    <row r="17" spans="1:64" s="6" customFormat="1" ht="8.1" customHeight="1" thickTop="1">
      <c r="A17" s="173"/>
      <c r="B17" s="7"/>
      <c r="C17" s="7"/>
      <c r="D17" s="7"/>
      <c r="E17" s="7"/>
      <c r="F17" s="7"/>
      <c r="G17" s="7"/>
      <c r="H17" s="7"/>
      <c r="I17" s="25"/>
      <c r="J17" s="26"/>
      <c r="K17" s="27"/>
      <c r="L17" s="8"/>
      <c r="M17" s="7"/>
      <c r="N17" s="7"/>
      <c r="O17" s="258" t="s">
        <v>1</v>
      </c>
      <c r="P17" s="259"/>
      <c r="Q17" s="259"/>
      <c r="R17" s="260"/>
      <c r="S17" s="258" t="s">
        <v>2</v>
      </c>
      <c r="T17" s="259"/>
      <c r="U17" s="259"/>
      <c r="V17" s="260"/>
      <c r="W17" s="258" t="s">
        <v>135</v>
      </c>
      <c r="X17" s="259"/>
      <c r="Y17" s="259"/>
      <c r="Z17" s="260"/>
      <c r="AA17" s="258" t="s">
        <v>3</v>
      </c>
      <c r="AB17" s="259"/>
      <c r="AC17" s="259"/>
      <c r="AD17" s="260"/>
      <c r="AE17" s="7"/>
      <c r="AF17" s="167"/>
      <c r="AG17" s="173"/>
      <c r="AH17" s="7"/>
      <c r="AI17" s="7"/>
      <c r="AJ17" s="7"/>
      <c r="AK17" s="7"/>
      <c r="AL17" s="7"/>
      <c r="AM17" s="7"/>
      <c r="AN17" s="7"/>
      <c r="AO17" s="25"/>
      <c r="AP17" s="26"/>
      <c r="AQ17" s="27"/>
      <c r="AR17" s="8"/>
      <c r="AS17" s="7"/>
      <c r="AT17" s="7"/>
      <c r="AU17" s="258" t="s">
        <v>1</v>
      </c>
      <c r="AV17" s="259"/>
      <c r="AW17" s="259"/>
      <c r="AX17" s="260"/>
      <c r="AY17" s="258" t="s">
        <v>2</v>
      </c>
      <c r="AZ17" s="259"/>
      <c r="BA17" s="259"/>
      <c r="BB17" s="260"/>
      <c r="BC17" s="258" t="s">
        <v>135</v>
      </c>
      <c r="BD17" s="259"/>
      <c r="BE17" s="259"/>
      <c r="BF17" s="260"/>
      <c r="BG17" s="258" t="s">
        <v>3</v>
      </c>
      <c r="BH17" s="259"/>
      <c r="BI17" s="259"/>
      <c r="BJ17" s="260"/>
      <c r="BK17" s="7"/>
      <c r="BL17" s="167"/>
    </row>
    <row r="18" spans="1:64" s="6" customFormat="1" ht="15" customHeight="1" thickBot="1">
      <c r="A18" s="180" t="s">
        <v>17</v>
      </c>
      <c r="B18" s="7"/>
      <c r="C18" s="7"/>
      <c r="D18" s="7"/>
      <c r="E18" s="7"/>
      <c r="F18" s="7"/>
      <c r="G18" s="7"/>
      <c r="H18" s="7"/>
      <c r="I18" s="181"/>
      <c r="J18" s="182"/>
      <c r="K18" s="28"/>
      <c r="L18" s="7"/>
      <c r="M18" s="183" t="s">
        <v>13</v>
      </c>
      <c r="N18" s="183"/>
      <c r="O18" s="268"/>
      <c r="P18" s="269"/>
      <c r="Q18" s="269"/>
      <c r="R18" s="270"/>
      <c r="S18" s="252"/>
      <c r="T18" s="253"/>
      <c r="U18" s="253"/>
      <c r="V18" s="254"/>
      <c r="W18" s="252"/>
      <c r="X18" s="253"/>
      <c r="Y18" s="253"/>
      <c r="Z18" s="254"/>
      <c r="AA18" s="252"/>
      <c r="AB18" s="253"/>
      <c r="AC18" s="253"/>
      <c r="AD18" s="254"/>
      <c r="AE18" s="7"/>
      <c r="AF18" s="167"/>
      <c r="AG18" s="180" t="s">
        <v>17</v>
      </c>
      <c r="AH18" s="7"/>
      <c r="AI18" s="7"/>
      <c r="AJ18" s="7"/>
      <c r="AK18" s="7"/>
      <c r="AL18" s="7"/>
      <c r="AM18" s="7"/>
      <c r="AN18" s="7"/>
      <c r="AO18" s="181"/>
      <c r="AP18" s="182"/>
      <c r="AQ18" s="28"/>
      <c r="AR18" s="7"/>
      <c r="AS18" s="183" t="s">
        <v>13</v>
      </c>
      <c r="AT18" s="183"/>
      <c r="AU18" s="268"/>
      <c r="AV18" s="269"/>
      <c r="AW18" s="269"/>
      <c r="AX18" s="270"/>
      <c r="AY18" s="252"/>
      <c r="AZ18" s="253"/>
      <c r="BA18" s="253"/>
      <c r="BB18" s="254"/>
      <c r="BC18" s="252"/>
      <c r="BD18" s="253"/>
      <c r="BE18" s="253"/>
      <c r="BF18" s="254"/>
      <c r="BG18" s="252"/>
      <c r="BH18" s="253"/>
      <c r="BI18" s="253"/>
      <c r="BJ18" s="254"/>
      <c r="BK18" s="7"/>
      <c r="BL18" s="167"/>
    </row>
    <row r="19" spans="1:64" s="6" customFormat="1" ht="6" customHeight="1" thickTop="1" thickBot="1">
      <c r="A19" s="173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167"/>
      <c r="AG19" s="173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167"/>
    </row>
    <row r="20" spans="1:64" s="6" customFormat="1" ht="15" customHeight="1" thickBot="1">
      <c r="A20" s="180" t="s">
        <v>10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277" t="s">
        <v>4</v>
      </c>
      <c r="N20" s="278"/>
      <c r="O20" s="278"/>
      <c r="P20" s="278"/>
      <c r="Q20" s="278"/>
      <c r="R20" s="278"/>
      <c r="S20" s="278"/>
      <c r="T20" s="278"/>
      <c r="U20" s="278"/>
      <c r="V20" s="278"/>
      <c r="W20" s="278"/>
      <c r="X20" s="278"/>
      <c r="Y20" s="278"/>
      <c r="Z20" s="273"/>
      <c r="AA20" s="274"/>
      <c r="AB20" s="274"/>
      <c r="AC20" s="274"/>
      <c r="AD20" s="275"/>
      <c r="AE20" s="7"/>
      <c r="AF20" s="167"/>
      <c r="AG20" s="180" t="s">
        <v>10</v>
      </c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277" t="s">
        <v>4</v>
      </c>
      <c r="AT20" s="278"/>
      <c r="AU20" s="278"/>
      <c r="AV20" s="278"/>
      <c r="AW20" s="278"/>
      <c r="AX20" s="278"/>
      <c r="AY20" s="278"/>
      <c r="AZ20" s="278"/>
      <c r="BA20" s="278"/>
      <c r="BB20" s="278"/>
      <c r="BC20" s="278"/>
      <c r="BD20" s="278"/>
      <c r="BE20" s="278"/>
      <c r="BF20" s="273"/>
      <c r="BG20" s="274"/>
      <c r="BH20" s="274"/>
      <c r="BI20" s="274"/>
      <c r="BJ20" s="275"/>
      <c r="BK20" s="7"/>
      <c r="BL20" s="167"/>
    </row>
    <row r="21" spans="1:64" s="6" customFormat="1" ht="6" customHeight="1">
      <c r="A21" s="173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167"/>
      <c r="AG21" s="173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167"/>
    </row>
    <row r="22" spans="1:64" s="6" customFormat="1" ht="8.1" customHeight="1">
      <c r="A22" s="276" t="s">
        <v>18</v>
      </c>
      <c r="B22" s="271"/>
      <c r="C22" s="271"/>
      <c r="D22" s="271"/>
      <c r="E22" s="271"/>
      <c r="F22" s="271"/>
      <c r="G22" s="271"/>
      <c r="H22" s="271"/>
      <c r="I22" s="271"/>
      <c r="J22" s="271"/>
      <c r="K22" s="271"/>
      <c r="L22" s="271"/>
      <c r="M22" s="271"/>
      <c r="N22" s="271"/>
      <c r="O22" s="271"/>
      <c r="P22" s="271" t="s">
        <v>19</v>
      </c>
      <c r="Q22" s="271"/>
      <c r="R22" s="271"/>
      <c r="S22" s="271"/>
      <c r="T22" s="271"/>
      <c r="U22" s="271"/>
      <c r="V22" s="271"/>
      <c r="W22" s="271"/>
      <c r="X22" s="271"/>
      <c r="Y22" s="271"/>
      <c r="Z22" s="271"/>
      <c r="AA22" s="271"/>
      <c r="AB22" s="271"/>
      <c r="AC22" s="271"/>
      <c r="AD22" s="272"/>
      <c r="AE22" s="12"/>
      <c r="AF22" s="167"/>
      <c r="AG22" s="276" t="s">
        <v>18</v>
      </c>
      <c r="AH22" s="271"/>
      <c r="AI22" s="271"/>
      <c r="AJ22" s="271"/>
      <c r="AK22" s="271"/>
      <c r="AL22" s="271"/>
      <c r="AM22" s="271"/>
      <c r="AN22" s="271"/>
      <c r="AO22" s="271"/>
      <c r="AP22" s="271"/>
      <c r="AQ22" s="271"/>
      <c r="AR22" s="271"/>
      <c r="AS22" s="271"/>
      <c r="AT22" s="271"/>
      <c r="AU22" s="271"/>
      <c r="AV22" s="271" t="s">
        <v>19</v>
      </c>
      <c r="AW22" s="271"/>
      <c r="AX22" s="271"/>
      <c r="AY22" s="271"/>
      <c r="AZ22" s="271"/>
      <c r="BA22" s="271"/>
      <c r="BB22" s="271"/>
      <c r="BC22" s="271"/>
      <c r="BD22" s="271"/>
      <c r="BE22" s="271"/>
      <c r="BF22" s="271"/>
      <c r="BG22" s="271"/>
      <c r="BH22" s="271"/>
      <c r="BI22" s="271"/>
      <c r="BJ22" s="272"/>
      <c r="BK22" s="12"/>
      <c r="BL22" s="167"/>
    </row>
    <row r="23" spans="1:64" s="17" customFormat="1" ht="6" customHeight="1">
      <c r="A23" s="18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5"/>
      <c r="P23" s="13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6"/>
      <c r="AF23" s="185"/>
      <c r="AG23" s="18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5"/>
      <c r="AV23" s="13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6"/>
      <c r="BL23" s="185"/>
    </row>
    <row r="24" spans="1:64" s="7" customFormat="1" ht="8.1" customHeight="1">
      <c r="A24" s="186" t="s">
        <v>15</v>
      </c>
      <c r="F24" s="256" t="s">
        <v>5</v>
      </c>
      <c r="G24" s="257"/>
      <c r="H24" s="187"/>
      <c r="L24" s="256" t="s">
        <v>6</v>
      </c>
      <c r="M24" s="257"/>
      <c r="N24" s="188"/>
      <c r="O24" s="18"/>
      <c r="P24" s="22" t="s">
        <v>20</v>
      </c>
      <c r="U24" s="256" t="s">
        <v>5</v>
      </c>
      <c r="V24" s="257"/>
      <c r="W24" s="187"/>
      <c r="AA24" s="256" t="s">
        <v>6</v>
      </c>
      <c r="AB24" s="257"/>
      <c r="AC24" s="188"/>
      <c r="AE24" s="12"/>
      <c r="AF24" s="167"/>
      <c r="AG24" s="186" t="s">
        <v>15</v>
      </c>
      <c r="AL24" s="256" t="s">
        <v>5</v>
      </c>
      <c r="AM24" s="257"/>
      <c r="AN24" s="187"/>
      <c r="AR24" s="256" t="s">
        <v>6</v>
      </c>
      <c r="AS24" s="257"/>
      <c r="AT24" s="188"/>
      <c r="AU24" s="18"/>
      <c r="AV24" s="22" t="s">
        <v>20</v>
      </c>
      <c r="BA24" s="256" t="s">
        <v>5</v>
      </c>
      <c r="BB24" s="257"/>
      <c r="BC24" s="187"/>
      <c r="BG24" s="256" t="s">
        <v>6</v>
      </c>
      <c r="BH24" s="257"/>
      <c r="BI24" s="188"/>
      <c r="BK24" s="12"/>
      <c r="BL24" s="167"/>
    </row>
    <row r="25" spans="1:64" s="6" customFormat="1" ht="8.1" customHeight="1">
      <c r="A25" s="186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18"/>
      <c r="P25" s="22"/>
      <c r="Q25" s="7"/>
      <c r="R25" s="7"/>
      <c r="S25" s="7"/>
      <c r="T25" s="7"/>
      <c r="U25" s="7"/>
      <c r="V25" s="7"/>
      <c r="W25" s="177"/>
      <c r="X25" s="7"/>
      <c r="Y25" s="7"/>
      <c r="Z25" s="7"/>
      <c r="AA25" s="7"/>
      <c r="AB25" s="7"/>
      <c r="AC25" s="7"/>
      <c r="AD25" s="7"/>
      <c r="AE25" s="12"/>
      <c r="AF25" s="167"/>
      <c r="AG25" s="186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18"/>
      <c r="AV25" s="22"/>
      <c r="AW25" s="7"/>
      <c r="AX25" s="7"/>
      <c r="AY25" s="7"/>
      <c r="AZ25" s="7"/>
      <c r="BA25" s="7"/>
      <c r="BB25" s="7"/>
      <c r="BC25" s="177"/>
      <c r="BD25" s="7"/>
      <c r="BE25" s="7"/>
      <c r="BF25" s="7"/>
      <c r="BG25" s="7"/>
      <c r="BH25" s="7"/>
      <c r="BI25" s="7"/>
      <c r="BJ25" s="7"/>
      <c r="BK25" s="12"/>
      <c r="BL25" s="167"/>
    </row>
    <row r="26" spans="1:64" s="6" customFormat="1" ht="8.1" customHeight="1">
      <c r="A26" s="186" t="s">
        <v>12</v>
      </c>
      <c r="B26" s="7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7"/>
      <c r="P26" s="22" t="s">
        <v>12</v>
      </c>
      <c r="Q26" s="7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7"/>
      <c r="AE26" s="12"/>
      <c r="AF26" s="167"/>
      <c r="AG26" s="186" t="s">
        <v>12</v>
      </c>
      <c r="AH26" s="7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7"/>
      <c r="AV26" s="22" t="s">
        <v>12</v>
      </c>
      <c r="AW26" s="7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7"/>
      <c r="BK26" s="12"/>
      <c r="BL26" s="167"/>
    </row>
    <row r="27" spans="1:64" s="6" customFormat="1" ht="5.0999999999999996" customHeight="1">
      <c r="A27" s="186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22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12"/>
      <c r="AF27" s="167"/>
      <c r="AG27" s="186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22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12"/>
      <c r="BL27" s="167"/>
    </row>
    <row r="28" spans="1:64" s="6" customFormat="1" ht="8.1" customHeight="1">
      <c r="A28" s="186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7"/>
      <c r="P28" s="22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7"/>
      <c r="AE28" s="12"/>
      <c r="AF28" s="167"/>
      <c r="AG28" s="186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7"/>
      <c r="AV28" s="22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7"/>
      <c r="BK28" s="12"/>
      <c r="BL28" s="167"/>
    </row>
    <row r="29" spans="1:64" s="6" customFormat="1" ht="5.0999999999999996" customHeight="1">
      <c r="A29" s="189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1"/>
      <c r="P29" s="19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12"/>
      <c r="AF29" s="167"/>
      <c r="AG29" s="189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1"/>
      <c r="AV29" s="19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12"/>
      <c r="BL29" s="167"/>
    </row>
    <row r="30" spans="1:64" s="5" customFormat="1" ht="12" customHeight="1">
      <c r="A30" s="190" t="s">
        <v>16</v>
      </c>
      <c r="B30" s="2"/>
      <c r="C30" s="2"/>
      <c r="D30" s="2"/>
      <c r="E30" s="2"/>
      <c r="F30" s="2"/>
      <c r="G30" s="2"/>
      <c r="H30" s="2"/>
      <c r="I30" s="191"/>
      <c r="J30" s="192"/>
      <c r="K30" s="192"/>
      <c r="L30" s="192"/>
      <c r="M30" s="192"/>
      <c r="N30" s="192"/>
      <c r="O30" s="192"/>
      <c r="P30" s="192"/>
      <c r="Q30" s="192"/>
      <c r="R30" s="192"/>
      <c r="S30" s="192"/>
      <c r="T30" s="192"/>
      <c r="U30" s="192"/>
      <c r="V30" s="192"/>
      <c r="W30" s="192"/>
      <c r="X30" s="192"/>
      <c r="Y30" s="192"/>
      <c r="Z30" s="192"/>
      <c r="AA30" s="192"/>
      <c r="AB30" s="192"/>
      <c r="AC30" s="192"/>
      <c r="AD30" s="192"/>
      <c r="AE30" s="193"/>
      <c r="AF30" s="194"/>
      <c r="AG30" s="190" t="s">
        <v>16</v>
      </c>
      <c r="AH30" s="2"/>
      <c r="AI30" s="2"/>
      <c r="AJ30" s="2"/>
      <c r="AK30" s="2"/>
      <c r="AL30" s="2"/>
      <c r="AM30" s="2"/>
      <c r="AN30" s="2"/>
      <c r="AO30" s="191"/>
      <c r="AP30" s="192"/>
      <c r="AQ30" s="192"/>
      <c r="AR30" s="192"/>
      <c r="AS30" s="192"/>
      <c r="AT30" s="192"/>
      <c r="AU30" s="192"/>
      <c r="AV30" s="192"/>
      <c r="AW30" s="192"/>
      <c r="AX30" s="192"/>
      <c r="AY30" s="192"/>
      <c r="AZ30" s="192"/>
      <c r="BA30" s="192"/>
      <c r="BB30" s="192"/>
      <c r="BC30" s="192"/>
      <c r="BD30" s="192"/>
      <c r="BE30" s="192"/>
      <c r="BF30" s="192"/>
      <c r="BG30" s="192"/>
      <c r="BH30" s="192"/>
      <c r="BI30" s="192"/>
      <c r="BJ30" s="192"/>
      <c r="BK30" s="193"/>
      <c r="BL30" s="194"/>
    </row>
    <row r="31" spans="1:64" s="5" customFormat="1" ht="6" customHeight="1">
      <c r="A31" s="195"/>
      <c r="B31" s="2"/>
      <c r="C31" s="2"/>
      <c r="D31" s="2"/>
      <c r="E31" s="2"/>
      <c r="F31" s="2"/>
      <c r="G31" s="2"/>
      <c r="H31" s="2"/>
      <c r="I31" s="279"/>
      <c r="J31" s="279"/>
      <c r="K31" s="279"/>
      <c r="L31" s="279"/>
      <c r="M31" s="279"/>
      <c r="N31" s="279"/>
      <c r="O31" s="279"/>
      <c r="P31" s="279"/>
      <c r="Q31" s="279"/>
      <c r="R31" s="279"/>
      <c r="S31" s="279"/>
      <c r="T31" s="279"/>
      <c r="U31" s="279"/>
      <c r="V31" s="279"/>
      <c r="W31" s="279"/>
      <c r="X31" s="279"/>
      <c r="Y31" s="279"/>
      <c r="Z31" s="279"/>
      <c r="AA31" s="279"/>
      <c r="AB31" s="279"/>
      <c r="AC31" s="279"/>
      <c r="AD31" s="279"/>
      <c r="AE31" s="279"/>
      <c r="AF31" s="280"/>
      <c r="AG31" s="195"/>
      <c r="AH31" s="2"/>
      <c r="AI31" s="2"/>
      <c r="AJ31" s="2"/>
      <c r="AK31" s="2"/>
      <c r="AL31" s="2"/>
      <c r="AM31" s="2"/>
      <c r="AN31" s="2"/>
      <c r="AO31" s="279"/>
      <c r="AP31" s="279"/>
      <c r="AQ31" s="279"/>
      <c r="AR31" s="279"/>
      <c r="AS31" s="279"/>
      <c r="AT31" s="279"/>
      <c r="AU31" s="279"/>
      <c r="AV31" s="279"/>
      <c r="AW31" s="279"/>
      <c r="AX31" s="279"/>
      <c r="AY31" s="279"/>
      <c r="AZ31" s="279"/>
      <c r="BA31" s="279"/>
      <c r="BB31" s="279"/>
      <c r="BC31" s="279"/>
      <c r="BD31" s="279"/>
      <c r="BE31" s="279"/>
      <c r="BF31" s="279"/>
      <c r="BG31" s="279"/>
      <c r="BH31" s="279"/>
      <c r="BI31" s="279"/>
      <c r="BJ31" s="279"/>
      <c r="BK31" s="279"/>
      <c r="BL31" s="280"/>
    </row>
    <row r="32" spans="1:64" s="3" customFormat="1" ht="6" customHeight="1">
      <c r="A32" s="196"/>
      <c r="B32" s="4"/>
      <c r="C32" s="4"/>
      <c r="D32" s="4"/>
      <c r="E32" s="4"/>
      <c r="F32" s="4"/>
      <c r="G32" s="4"/>
      <c r="H32" s="4"/>
      <c r="I32" s="281"/>
      <c r="J32" s="281"/>
      <c r="K32" s="281"/>
      <c r="L32" s="281"/>
      <c r="M32" s="281"/>
      <c r="N32" s="281"/>
      <c r="O32" s="281"/>
      <c r="P32" s="281"/>
      <c r="Q32" s="281"/>
      <c r="R32" s="281"/>
      <c r="S32" s="281"/>
      <c r="T32" s="281"/>
      <c r="U32" s="281"/>
      <c r="V32" s="281"/>
      <c r="W32" s="281"/>
      <c r="X32" s="281"/>
      <c r="Y32" s="281"/>
      <c r="Z32" s="281"/>
      <c r="AA32" s="281"/>
      <c r="AB32" s="281"/>
      <c r="AC32" s="281"/>
      <c r="AD32" s="281"/>
      <c r="AE32" s="281"/>
      <c r="AF32" s="282"/>
      <c r="AG32" s="196"/>
      <c r="AH32" s="4"/>
      <c r="AI32" s="4"/>
      <c r="AJ32" s="4"/>
      <c r="AK32" s="4"/>
      <c r="AL32" s="4"/>
      <c r="AM32" s="4"/>
      <c r="AN32" s="4"/>
      <c r="AO32" s="281"/>
      <c r="AP32" s="281"/>
      <c r="AQ32" s="281"/>
      <c r="AR32" s="281"/>
      <c r="AS32" s="281"/>
      <c r="AT32" s="281"/>
      <c r="AU32" s="281"/>
      <c r="AV32" s="281"/>
      <c r="AW32" s="281"/>
      <c r="AX32" s="281"/>
      <c r="AY32" s="281"/>
      <c r="AZ32" s="281"/>
      <c r="BA32" s="281"/>
      <c r="BB32" s="281"/>
      <c r="BC32" s="281"/>
      <c r="BD32" s="281"/>
      <c r="BE32" s="281"/>
      <c r="BF32" s="281"/>
      <c r="BG32" s="281"/>
      <c r="BH32" s="281"/>
      <c r="BI32" s="281"/>
      <c r="BJ32" s="281"/>
      <c r="BK32" s="281"/>
      <c r="BL32" s="282"/>
    </row>
    <row r="33" spans="1:64" s="5" customFormat="1" ht="5.0999999999999996" customHeight="1">
      <c r="A33" s="195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66"/>
      <c r="T33" s="266"/>
      <c r="U33" s="266"/>
      <c r="V33" s="266"/>
      <c r="W33" s="266"/>
      <c r="X33" s="266"/>
      <c r="Y33" s="266"/>
      <c r="Z33" s="2"/>
      <c r="AA33" s="2"/>
      <c r="AB33" s="2"/>
      <c r="AC33" s="2"/>
      <c r="AD33" s="2"/>
      <c r="AF33" s="197"/>
      <c r="AG33" s="195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66"/>
      <c r="AZ33" s="266"/>
      <c r="BA33" s="266"/>
      <c r="BB33" s="266"/>
      <c r="BC33" s="266"/>
      <c r="BD33" s="266"/>
      <c r="BE33" s="266"/>
      <c r="BF33" s="2"/>
      <c r="BG33" s="2"/>
      <c r="BH33" s="2"/>
      <c r="BI33" s="2"/>
      <c r="BJ33" s="2"/>
      <c r="BL33" s="197"/>
    </row>
    <row r="34" spans="1:64" s="3" customFormat="1" ht="7.5" customHeight="1">
      <c r="A34" s="198" t="s">
        <v>136</v>
      </c>
      <c r="P34" s="4"/>
      <c r="Q34" s="4"/>
      <c r="R34" s="4"/>
      <c r="S34" s="267"/>
      <c r="T34" s="267"/>
      <c r="U34" s="267"/>
      <c r="V34" s="267"/>
      <c r="W34" s="267"/>
      <c r="X34" s="267"/>
      <c r="Y34" s="267"/>
      <c r="Z34" s="4"/>
      <c r="AA34" s="4"/>
      <c r="AB34" s="4"/>
      <c r="AC34" s="4"/>
      <c r="AD34" s="4"/>
      <c r="AF34" s="199"/>
      <c r="AG34" s="198" t="s">
        <v>136</v>
      </c>
      <c r="AV34" s="4"/>
      <c r="AW34" s="4"/>
      <c r="AX34" s="4"/>
      <c r="AY34" s="267"/>
      <c r="AZ34" s="267"/>
      <c r="BA34" s="267"/>
      <c r="BB34" s="267"/>
      <c r="BC34" s="267"/>
      <c r="BD34" s="267"/>
      <c r="BE34" s="267"/>
      <c r="BF34" s="4"/>
      <c r="BG34" s="4"/>
      <c r="BH34" s="4"/>
      <c r="BI34" s="4"/>
      <c r="BJ34" s="4"/>
      <c r="BL34" s="199"/>
    </row>
    <row r="35" spans="1:64" s="3" customFormat="1" ht="6" customHeight="1">
      <c r="A35" s="171"/>
      <c r="AF35" s="199"/>
      <c r="AG35" s="171"/>
      <c r="BL35" s="199"/>
    </row>
    <row r="36" spans="1:64" s="3" customFormat="1" ht="7.5" customHeight="1">
      <c r="A36" s="171"/>
      <c r="O36" s="24" t="s">
        <v>11</v>
      </c>
      <c r="U36" s="24"/>
      <c r="AF36" s="199"/>
      <c r="AG36" s="171"/>
      <c r="AU36" s="24" t="s">
        <v>11</v>
      </c>
      <c r="BA36" s="24"/>
      <c r="BL36" s="199"/>
    </row>
    <row r="37" spans="1:64" s="3" customFormat="1" ht="7.5" customHeight="1">
      <c r="A37" s="171"/>
      <c r="O37" s="24"/>
      <c r="U37" s="24"/>
      <c r="AF37" s="199"/>
      <c r="AG37" s="171"/>
      <c r="AU37" s="24"/>
      <c r="BA37" s="24"/>
      <c r="BL37" s="199"/>
    </row>
    <row r="38" spans="1:64" s="3" customFormat="1" ht="7.5" customHeight="1">
      <c r="A38" s="171"/>
      <c r="O38" s="24"/>
      <c r="U38" s="24"/>
      <c r="AF38" s="199"/>
      <c r="AG38" s="171"/>
      <c r="AU38" s="24"/>
      <c r="BA38" s="24"/>
      <c r="BL38" s="199"/>
    </row>
    <row r="39" spans="1:64" s="3" customFormat="1" ht="7.5" customHeight="1">
      <c r="A39" s="200" t="s">
        <v>137</v>
      </c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1"/>
      <c r="P39" s="30"/>
      <c r="Q39" s="30"/>
      <c r="R39" s="30"/>
      <c r="S39" s="30"/>
      <c r="T39" s="30"/>
      <c r="U39" s="31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201"/>
      <c r="AG39" s="200" t="s">
        <v>137</v>
      </c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1"/>
      <c r="AV39" s="30"/>
      <c r="AW39" s="30"/>
      <c r="AX39" s="30"/>
      <c r="AY39" s="30"/>
      <c r="AZ39" s="30"/>
      <c r="BA39" s="31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201"/>
    </row>
    <row r="40" spans="1:64" s="6" customFormat="1" ht="12" customHeight="1">
      <c r="A40" s="202"/>
      <c r="B40" s="203"/>
      <c r="C40" s="203"/>
      <c r="D40" s="285" t="s">
        <v>132</v>
      </c>
      <c r="E40" s="285"/>
      <c r="F40" s="285"/>
      <c r="G40" s="285"/>
      <c r="H40" s="285"/>
      <c r="I40" s="285"/>
      <c r="J40" s="285"/>
      <c r="K40" s="285"/>
      <c r="L40" s="285"/>
      <c r="M40" s="285"/>
      <c r="N40" s="285"/>
      <c r="O40" s="285"/>
      <c r="P40" s="285"/>
      <c r="Q40" s="285"/>
      <c r="R40" s="285"/>
      <c r="S40" s="285"/>
      <c r="T40" s="285"/>
      <c r="U40" s="285"/>
      <c r="V40" s="285"/>
      <c r="W40" s="285"/>
      <c r="X40" s="285"/>
      <c r="Y40" s="285"/>
      <c r="Z40" s="285"/>
      <c r="AA40" s="285"/>
      <c r="AB40" s="285"/>
      <c r="AC40" s="285"/>
      <c r="AD40" s="285"/>
      <c r="AE40" s="165"/>
      <c r="AF40" s="166"/>
      <c r="AG40" s="202"/>
      <c r="AH40" s="203"/>
      <c r="AI40" s="203"/>
      <c r="AJ40" s="285" t="s">
        <v>132</v>
      </c>
      <c r="AK40" s="285"/>
      <c r="AL40" s="285"/>
      <c r="AM40" s="285"/>
      <c r="AN40" s="285"/>
      <c r="AO40" s="285"/>
      <c r="AP40" s="285"/>
      <c r="AQ40" s="285"/>
      <c r="AR40" s="285"/>
      <c r="AS40" s="285"/>
      <c r="AT40" s="285"/>
      <c r="AU40" s="285"/>
      <c r="AV40" s="285"/>
      <c r="AW40" s="285"/>
      <c r="AX40" s="285"/>
      <c r="AY40" s="285"/>
      <c r="AZ40" s="285"/>
      <c r="BA40" s="285"/>
      <c r="BB40" s="285"/>
      <c r="BC40" s="285"/>
      <c r="BD40" s="285"/>
      <c r="BE40" s="285"/>
      <c r="BF40" s="285"/>
      <c r="BG40" s="285"/>
      <c r="BH40" s="285"/>
      <c r="BI40" s="285"/>
      <c r="BJ40" s="285"/>
      <c r="BK40" s="165"/>
      <c r="BL40" s="166"/>
    </row>
    <row r="41" spans="1:64" s="6" customFormat="1" ht="12" customHeight="1">
      <c r="A41" s="204"/>
      <c r="B41" s="205"/>
      <c r="C41" s="205"/>
      <c r="D41" s="286" t="s">
        <v>133</v>
      </c>
      <c r="E41" s="286"/>
      <c r="F41" s="286"/>
      <c r="G41" s="286"/>
      <c r="H41" s="286"/>
      <c r="I41" s="286"/>
      <c r="J41" s="286"/>
      <c r="K41" s="286"/>
      <c r="L41" s="286"/>
      <c r="M41" s="286"/>
      <c r="N41" s="286"/>
      <c r="O41" s="286"/>
      <c r="P41" s="286"/>
      <c r="Q41" s="286"/>
      <c r="R41" s="286"/>
      <c r="S41" s="286"/>
      <c r="T41" s="286"/>
      <c r="U41" s="286"/>
      <c r="V41" s="286"/>
      <c r="W41" s="286"/>
      <c r="X41" s="286"/>
      <c r="Y41" s="286"/>
      <c r="Z41" s="286"/>
      <c r="AA41" s="286"/>
      <c r="AB41" s="286"/>
      <c r="AC41" s="286"/>
      <c r="AD41" s="286"/>
      <c r="AE41" s="7"/>
      <c r="AF41" s="167"/>
      <c r="AG41" s="204"/>
      <c r="AH41" s="205"/>
      <c r="AI41" s="205"/>
      <c r="AJ41" s="286" t="s">
        <v>133</v>
      </c>
      <c r="AK41" s="286"/>
      <c r="AL41" s="286"/>
      <c r="AM41" s="286"/>
      <c r="AN41" s="286"/>
      <c r="AO41" s="286"/>
      <c r="AP41" s="286"/>
      <c r="AQ41" s="286"/>
      <c r="AR41" s="286"/>
      <c r="AS41" s="286"/>
      <c r="AT41" s="286"/>
      <c r="AU41" s="286"/>
      <c r="AV41" s="286"/>
      <c r="AW41" s="286"/>
      <c r="AX41" s="286"/>
      <c r="AY41" s="286"/>
      <c r="AZ41" s="286"/>
      <c r="BA41" s="286"/>
      <c r="BB41" s="286"/>
      <c r="BC41" s="286"/>
      <c r="BD41" s="286"/>
      <c r="BE41" s="286"/>
      <c r="BF41" s="286"/>
      <c r="BG41" s="286"/>
      <c r="BH41" s="286"/>
      <c r="BI41" s="286"/>
      <c r="BJ41" s="286"/>
      <c r="BK41" s="7"/>
      <c r="BL41" s="167"/>
    </row>
    <row r="42" spans="1:64" ht="3.95" customHeight="1">
      <c r="A42" s="168"/>
      <c r="B42" s="1"/>
      <c r="C42" s="1"/>
      <c r="D42" s="1"/>
      <c r="F42" s="1"/>
      <c r="H42" s="1"/>
      <c r="I42" s="1"/>
      <c r="J42" s="1"/>
      <c r="K42" s="1"/>
      <c r="L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67"/>
      <c r="AG42" s="168"/>
      <c r="AH42" s="1"/>
      <c r="AI42" s="1"/>
      <c r="AJ42" s="1"/>
      <c r="AL42" s="1"/>
      <c r="AN42" s="1"/>
      <c r="AO42" s="1"/>
      <c r="AP42" s="1"/>
      <c r="AQ42" s="1"/>
      <c r="AR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67"/>
    </row>
    <row r="43" spans="1:64" s="164" customFormat="1" ht="8.1" customHeight="1">
      <c r="A43" s="255"/>
      <c r="B43" s="251"/>
      <c r="C43" s="251"/>
      <c r="D43" s="251"/>
      <c r="G43" s="251"/>
      <c r="H43" s="251"/>
      <c r="I43" s="251"/>
      <c r="J43" s="251"/>
      <c r="K43" s="251"/>
      <c r="L43" s="251"/>
      <c r="O43" s="251"/>
      <c r="P43" s="251"/>
      <c r="Q43" s="251"/>
      <c r="R43" s="251"/>
      <c r="S43" s="251"/>
      <c r="T43" s="170"/>
      <c r="V43" s="251"/>
      <c r="W43" s="251"/>
      <c r="X43" s="251"/>
      <c r="Y43" s="251"/>
      <c r="Z43" s="251"/>
      <c r="AA43" s="251"/>
      <c r="AB43" s="251"/>
      <c r="AF43" s="167"/>
      <c r="AG43" s="255"/>
      <c r="AH43" s="251"/>
      <c r="AI43" s="251"/>
      <c r="AJ43" s="251"/>
      <c r="AM43" s="251"/>
      <c r="AN43" s="251"/>
      <c r="AO43" s="251"/>
      <c r="AP43" s="251"/>
      <c r="AQ43" s="251"/>
      <c r="AR43" s="251"/>
      <c r="AU43" s="251"/>
      <c r="AV43" s="251"/>
      <c r="AW43" s="251"/>
      <c r="AX43" s="251"/>
      <c r="AY43" s="251"/>
      <c r="AZ43" s="170"/>
      <c r="BB43" s="251"/>
      <c r="BC43" s="251"/>
      <c r="BD43" s="251"/>
      <c r="BE43" s="251"/>
      <c r="BF43" s="251"/>
      <c r="BG43" s="251"/>
      <c r="BH43" s="251"/>
      <c r="BL43" s="167"/>
    </row>
    <row r="44" spans="1:64" s="3" customFormat="1" ht="6" customHeight="1">
      <c r="A44" s="171"/>
      <c r="J44" s="258" t="s">
        <v>0</v>
      </c>
      <c r="K44" s="259"/>
      <c r="L44" s="259"/>
      <c r="M44" s="259"/>
      <c r="N44" s="259"/>
      <c r="O44" s="259"/>
      <c r="P44" s="260"/>
      <c r="Q44" s="172"/>
      <c r="S44" s="258" t="s">
        <v>134</v>
      </c>
      <c r="T44" s="259"/>
      <c r="U44" s="259"/>
      <c r="V44" s="259"/>
      <c r="W44" s="259"/>
      <c r="X44" s="259"/>
      <c r="Y44" s="260"/>
      <c r="Z44" s="264"/>
      <c r="AF44" s="167"/>
      <c r="AG44" s="171"/>
      <c r="AP44" s="258" t="s">
        <v>0</v>
      </c>
      <c r="AQ44" s="259"/>
      <c r="AR44" s="259"/>
      <c r="AS44" s="259"/>
      <c r="AT44" s="259"/>
      <c r="AU44" s="259"/>
      <c r="AV44" s="260"/>
      <c r="AW44" s="172"/>
      <c r="AY44" s="258" t="s">
        <v>134</v>
      </c>
      <c r="AZ44" s="259"/>
      <c r="BA44" s="259"/>
      <c r="BB44" s="259"/>
      <c r="BC44" s="259"/>
      <c r="BD44" s="259"/>
      <c r="BE44" s="260"/>
      <c r="BF44" s="264"/>
      <c r="BL44" s="167"/>
    </row>
    <row r="45" spans="1:64" s="6" customFormat="1" ht="8.1" customHeight="1">
      <c r="A45" s="173"/>
      <c r="B45" s="7"/>
      <c r="C45" s="7"/>
      <c r="D45" s="7"/>
      <c r="E45" s="7"/>
      <c r="F45" s="7"/>
      <c r="G45" s="7"/>
      <c r="H45" s="7"/>
      <c r="I45" s="7"/>
      <c r="J45" s="261"/>
      <c r="K45" s="262"/>
      <c r="L45" s="262"/>
      <c r="M45" s="262"/>
      <c r="N45" s="262"/>
      <c r="O45" s="262"/>
      <c r="P45" s="263"/>
      <c r="Q45" s="174"/>
      <c r="R45" s="11"/>
      <c r="S45" s="261"/>
      <c r="T45" s="262"/>
      <c r="U45" s="262"/>
      <c r="V45" s="262"/>
      <c r="W45" s="262"/>
      <c r="X45" s="262"/>
      <c r="Y45" s="263"/>
      <c r="Z45" s="265"/>
      <c r="AA45" s="7"/>
      <c r="AB45" s="7"/>
      <c r="AC45" s="7"/>
      <c r="AD45" s="7"/>
      <c r="AE45" s="7"/>
      <c r="AF45" s="167"/>
      <c r="AG45" s="173"/>
      <c r="AH45" s="7"/>
      <c r="AI45" s="7"/>
      <c r="AJ45" s="7"/>
      <c r="AK45" s="7"/>
      <c r="AL45" s="7"/>
      <c r="AM45" s="7"/>
      <c r="AN45" s="7"/>
      <c r="AO45" s="7"/>
      <c r="AP45" s="261"/>
      <c r="AQ45" s="262"/>
      <c r="AR45" s="262"/>
      <c r="AS45" s="262"/>
      <c r="AT45" s="262"/>
      <c r="AU45" s="262"/>
      <c r="AV45" s="263"/>
      <c r="AW45" s="174"/>
      <c r="AX45" s="11"/>
      <c r="AY45" s="261"/>
      <c r="AZ45" s="262"/>
      <c r="BA45" s="262"/>
      <c r="BB45" s="262"/>
      <c r="BC45" s="262"/>
      <c r="BD45" s="262"/>
      <c r="BE45" s="263"/>
      <c r="BF45" s="265"/>
      <c r="BG45" s="7"/>
      <c r="BH45" s="7"/>
      <c r="BI45" s="7"/>
      <c r="BJ45" s="7"/>
      <c r="BK45" s="7"/>
      <c r="BL45" s="167"/>
    </row>
    <row r="46" spans="1:64" ht="6" customHeight="1">
      <c r="A46" s="168"/>
      <c r="B46" s="1"/>
      <c r="C46" s="1"/>
      <c r="D46" s="1"/>
      <c r="F46" s="1"/>
      <c r="H46" s="1"/>
      <c r="I46" s="1"/>
      <c r="J46" s="1"/>
      <c r="K46" s="1"/>
      <c r="L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67"/>
      <c r="AG46" s="168"/>
      <c r="AH46" s="1"/>
      <c r="AI46" s="1"/>
      <c r="AJ46" s="1"/>
      <c r="AL46" s="1"/>
      <c r="AN46" s="1"/>
      <c r="AO46" s="1"/>
      <c r="AP46" s="1"/>
      <c r="AQ46" s="1"/>
      <c r="AR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67"/>
    </row>
    <row r="47" spans="1:64" s="6" customFormat="1" ht="8.1" customHeight="1">
      <c r="A47" s="173"/>
      <c r="B47" s="251" t="s">
        <v>8</v>
      </c>
      <c r="C47" s="251"/>
      <c r="D47" s="251"/>
      <c r="E47" s="175"/>
      <c r="F47" s="176"/>
      <c r="G47" s="9"/>
      <c r="H47" s="10"/>
      <c r="I47" s="10"/>
      <c r="J47" s="10"/>
      <c r="K47" s="10"/>
      <c r="L47" s="10"/>
      <c r="M47" s="10"/>
      <c r="N47" s="7"/>
      <c r="O47" s="11" t="s">
        <v>7</v>
      </c>
      <c r="P47" s="7"/>
      <c r="Q47" s="177"/>
      <c r="R47" s="9"/>
      <c r="S47" s="10"/>
      <c r="T47" s="9"/>
      <c r="U47" s="9"/>
      <c r="V47" s="9"/>
      <c r="W47" s="9"/>
      <c r="X47" s="9"/>
      <c r="Y47" s="9"/>
      <c r="Z47" s="9"/>
      <c r="AA47" s="9"/>
      <c r="AB47" s="9"/>
      <c r="AC47" s="9"/>
      <c r="AD47" s="7"/>
      <c r="AE47" s="7"/>
      <c r="AF47" s="167"/>
      <c r="AG47" s="173"/>
      <c r="AH47" s="251" t="s">
        <v>8</v>
      </c>
      <c r="AI47" s="251"/>
      <c r="AJ47" s="251"/>
      <c r="AK47" s="175"/>
      <c r="AL47" s="176"/>
      <c r="AM47" s="9"/>
      <c r="AN47" s="10"/>
      <c r="AO47" s="10"/>
      <c r="AP47" s="10"/>
      <c r="AQ47" s="10"/>
      <c r="AR47" s="10"/>
      <c r="AS47" s="10"/>
      <c r="AT47" s="7"/>
      <c r="AU47" s="11" t="s">
        <v>7</v>
      </c>
      <c r="AV47" s="7"/>
      <c r="AW47" s="177"/>
      <c r="AX47" s="9"/>
      <c r="AY47" s="10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7"/>
      <c r="BK47" s="7"/>
      <c r="BL47" s="167"/>
    </row>
    <row r="48" spans="1:64" s="6" customFormat="1" ht="6" customHeight="1">
      <c r="A48" s="173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167"/>
      <c r="AG48" s="173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167"/>
    </row>
    <row r="49" spans="1:64" s="6" customFormat="1" ht="8.1" customHeight="1">
      <c r="A49" s="255" t="s">
        <v>9</v>
      </c>
      <c r="B49" s="251"/>
      <c r="C49" s="251"/>
      <c r="D49" s="251"/>
      <c r="E49" s="251"/>
      <c r="F49" s="251"/>
      <c r="G49" s="7"/>
      <c r="H49" s="178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7"/>
      <c r="AE49" s="7"/>
      <c r="AF49" s="167"/>
      <c r="AG49" s="255" t="s">
        <v>9</v>
      </c>
      <c r="AH49" s="251"/>
      <c r="AI49" s="251"/>
      <c r="AJ49" s="251"/>
      <c r="AK49" s="251"/>
      <c r="AL49" s="251"/>
      <c r="AM49" s="7"/>
      <c r="AN49" s="178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7"/>
      <c r="BK49" s="7"/>
      <c r="BL49" s="167"/>
    </row>
    <row r="50" spans="1:64" s="6" customFormat="1" ht="5.0999999999999996" customHeight="1">
      <c r="A50" s="173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167"/>
      <c r="AG50" s="173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167"/>
    </row>
    <row r="51" spans="1:64" s="8" customFormat="1" ht="8.1" customHeight="1">
      <c r="A51" s="169"/>
      <c r="H51" s="251"/>
      <c r="I51" s="251"/>
      <c r="J51" s="251"/>
      <c r="K51" s="251"/>
      <c r="L51" s="251"/>
      <c r="Q51" s="251"/>
      <c r="R51" s="251"/>
      <c r="S51" s="251"/>
      <c r="T51" s="251"/>
      <c r="U51" s="251"/>
      <c r="V51" s="179"/>
      <c r="AF51" s="167"/>
      <c r="AG51" s="169"/>
      <c r="AN51" s="251"/>
      <c r="AO51" s="251"/>
      <c r="AP51" s="251"/>
      <c r="AQ51" s="251"/>
      <c r="AR51" s="251"/>
      <c r="AW51" s="251"/>
      <c r="AX51" s="251"/>
      <c r="AY51" s="251"/>
      <c r="AZ51" s="251"/>
      <c r="BA51" s="251"/>
      <c r="BB51" s="179"/>
      <c r="BL51" s="167"/>
    </row>
    <row r="52" spans="1:64" s="6" customFormat="1" ht="7.5" customHeight="1">
      <c r="A52" s="180" t="s">
        <v>14</v>
      </c>
      <c r="B52" s="11"/>
      <c r="C52" s="11"/>
      <c r="D52" s="11"/>
      <c r="E52" s="11"/>
      <c r="F52" s="11"/>
      <c r="G52" s="11"/>
      <c r="H52" s="11"/>
      <c r="I52" s="11"/>
      <c r="J52" s="178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7"/>
      <c r="AF52" s="167"/>
      <c r="AG52" s="180" t="s">
        <v>14</v>
      </c>
      <c r="AH52" s="11"/>
      <c r="AI52" s="11"/>
      <c r="AJ52" s="11"/>
      <c r="AK52" s="11"/>
      <c r="AL52" s="11"/>
      <c r="AM52" s="11"/>
      <c r="AN52" s="11"/>
      <c r="AO52" s="11"/>
      <c r="AP52" s="178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7"/>
      <c r="BL52" s="167"/>
    </row>
    <row r="53" spans="1:64" s="6" customFormat="1" ht="6" customHeight="1">
      <c r="A53" s="173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167"/>
      <c r="AG53" s="173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167"/>
    </row>
    <row r="54" spans="1:64" s="23" customFormat="1" ht="12" customHeight="1">
      <c r="A54" s="283" t="s">
        <v>21</v>
      </c>
      <c r="B54" s="284"/>
      <c r="C54" s="284"/>
      <c r="D54" s="284"/>
      <c r="E54" s="284"/>
      <c r="F54" s="284"/>
      <c r="G54" s="284"/>
      <c r="H54" s="284"/>
      <c r="I54" s="284"/>
      <c r="J54" s="284"/>
      <c r="K54" s="284"/>
      <c r="L54" s="284"/>
      <c r="M54" s="284"/>
      <c r="N54" s="284"/>
      <c r="O54" s="284"/>
      <c r="P54" s="284"/>
      <c r="Q54" s="284"/>
      <c r="R54" s="284"/>
      <c r="S54" s="284"/>
      <c r="T54" s="284"/>
      <c r="U54" s="284"/>
      <c r="V54" s="284"/>
      <c r="W54" s="284"/>
      <c r="X54" s="284"/>
      <c r="Y54" s="284"/>
      <c r="Z54" s="284"/>
      <c r="AA54" s="284"/>
      <c r="AB54" s="284"/>
      <c r="AC54" s="284"/>
      <c r="AD54" s="284"/>
      <c r="AE54" s="29"/>
      <c r="AF54" s="167"/>
      <c r="AG54" s="283" t="s">
        <v>21</v>
      </c>
      <c r="AH54" s="284"/>
      <c r="AI54" s="284"/>
      <c r="AJ54" s="284"/>
      <c r="AK54" s="284"/>
      <c r="AL54" s="284"/>
      <c r="AM54" s="284"/>
      <c r="AN54" s="284"/>
      <c r="AO54" s="284"/>
      <c r="AP54" s="284"/>
      <c r="AQ54" s="284"/>
      <c r="AR54" s="284"/>
      <c r="AS54" s="284"/>
      <c r="AT54" s="284"/>
      <c r="AU54" s="284"/>
      <c r="AV54" s="284"/>
      <c r="AW54" s="284"/>
      <c r="AX54" s="284"/>
      <c r="AY54" s="284"/>
      <c r="AZ54" s="284"/>
      <c r="BA54" s="284"/>
      <c r="BB54" s="284"/>
      <c r="BC54" s="284"/>
      <c r="BD54" s="284"/>
      <c r="BE54" s="284"/>
      <c r="BF54" s="284"/>
      <c r="BG54" s="284"/>
      <c r="BH54" s="284"/>
      <c r="BI54" s="284"/>
      <c r="BJ54" s="284"/>
      <c r="BK54" s="29"/>
      <c r="BL54" s="167"/>
    </row>
    <row r="55" spans="1:64" s="6" customFormat="1" ht="6" customHeight="1" thickBot="1">
      <c r="A55" s="173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167"/>
      <c r="AG55" s="173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167"/>
    </row>
    <row r="56" spans="1:64" s="6" customFormat="1" ht="8.1" customHeight="1" thickTop="1">
      <c r="A56" s="173"/>
      <c r="B56" s="7"/>
      <c r="C56" s="7"/>
      <c r="D56" s="7"/>
      <c r="E56" s="7"/>
      <c r="F56" s="7"/>
      <c r="G56" s="7"/>
      <c r="H56" s="7"/>
      <c r="I56" s="25"/>
      <c r="J56" s="26"/>
      <c r="K56" s="27"/>
      <c r="L56" s="8"/>
      <c r="M56" s="7"/>
      <c r="N56" s="7"/>
      <c r="O56" s="258" t="s">
        <v>1</v>
      </c>
      <c r="P56" s="259"/>
      <c r="Q56" s="259"/>
      <c r="R56" s="260"/>
      <c r="S56" s="258" t="s">
        <v>2</v>
      </c>
      <c r="T56" s="259"/>
      <c r="U56" s="259"/>
      <c r="V56" s="260"/>
      <c r="W56" s="258" t="s">
        <v>135</v>
      </c>
      <c r="X56" s="259"/>
      <c r="Y56" s="259"/>
      <c r="Z56" s="260"/>
      <c r="AA56" s="258" t="s">
        <v>3</v>
      </c>
      <c r="AB56" s="259"/>
      <c r="AC56" s="259"/>
      <c r="AD56" s="260"/>
      <c r="AE56" s="7"/>
      <c r="AF56" s="167"/>
      <c r="AG56" s="173"/>
      <c r="AH56" s="7"/>
      <c r="AI56" s="7"/>
      <c r="AJ56" s="7"/>
      <c r="AK56" s="7"/>
      <c r="AL56" s="7"/>
      <c r="AM56" s="7"/>
      <c r="AN56" s="7"/>
      <c r="AO56" s="25"/>
      <c r="AP56" s="26"/>
      <c r="AQ56" s="27"/>
      <c r="AR56" s="8"/>
      <c r="AS56" s="7"/>
      <c r="AT56" s="7"/>
      <c r="AU56" s="258" t="s">
        <v>1</v>
      </c>
      <c r="AV56" s="259"/>
      <c r="AW56" s="259"/>
      <c r="AX56" s="260"/>
      <c r="AY56" s="258" t="s">
        <v>2</v>
      </c>
      <c r="AZ56" s="259"/>
      <c r="BA56" s="259"/>
      <c r="BB56" s="260"/>
      <c r="BC56" s="258" t="s">
        <v>135</v>
      </c>
      <c r="BD56" s="259"/>
      <c r="BE56" s="259"/>
      <c r="BF56" s="260"/>
      <c r="BG56" s="258" t="s">
        <v>3</v>
      </c>
      <c r="BH56" s="259"/>
      <c r="BI56" s="259"/>
      <c r="BJ56" s="260"/>
      <c r="BK56" s="7"/>
      <c r="BL56" s="167"/>
    </row>
    <row r="57" spans="1:64" s="6" customFormat="1" ht="15" customHeight="1" thickBot="1">
      <c r="A57" s="180" t="s">
        <v>17</v>
      </c>
      <c r="B57" s="7"/>
      <c r="C57" s="7"/>
      <c r="D57" s="7"/>
      <c r="E57" s="7"/>
      <c r="F57" s="7"/>
      <c r="G57" s="7"/>
      <c r="H57" s="7"/>
      <c r="I57" s="181"/>
      <c r="J57" s="182"/>
      <c r="K57" s="28"/>
      <c r="L57" s="7"/>
      <c r="M57" s="183" t="s">
        <v>13</v>
      </c>
      <c r="N57" s="183"/>
      <c r="O57" s="268"/>
      <c r="P57" s="269"/>
      <c r="Q57" s="269"/>
      <c r="R57" s="270"/>
      <c r="S57" s="252"/>
      <c r="T57" s="253"/>
      <c r="U57" s="253"/>
      <c r="V57" s="254"/>
      <c r="W57" s="252"/>
      <c r="X57" s="253"/>
      <c r="Y57" s="253"/>
      <c r="Z57" s="254"/>
      <c r="AA57" s="252"/>
      <c r="AB57" s="253"/>
      <c r="AC57" s="253"/>
      <c r="AD57" s="254"/>
      <c r="AE57" s="7"/>
      <c r="AF57" s="167"/>
      <c r="AG57" s="180" t="s">
        <v>17</v>
      </c>
      <c r="AH57" s="7"/>
      <c r="AI57" s="7"/>
      <c r="AJ57" s="7"/>
      <c r="AK57" s="7"/>
      <c r="AL57" s="7"/>
      <c r="AM57" s="7"/>
      <c r="AN57" s="7"/>
      <c r="AO57" s="181"/>
      <c r="AP57" s="182"/>
      <c r="AQ57" s="28"/>
      <c r="AR57" s="7"/>
      <c r="AS57" s="183" t="s">
        <v>13</v>
      </c>
      <c r="AT57" s="183"/>
      <c r="AU57" s="268"/>
      <c r="AV57" s="269"/>
      <c r="AW57" s="269"/>
      <c r="AX57" s="270"/>
      <c r="AY57" s="252"/>
      <c r="AZ57" s="253"/>
      <c r="BA57" s="253"/>
      <c r="BB57" s="254"/>
      <c r="BC57" s="252"/>
      <c r="BD57" s="253"/>
      <c r="BE57" s="253"/>
      <c r="BF57" s="254"/>
      <c r="BG57" s="252"/>
      <c r="BH57" s="253"/>
      <c r="BI57" s="253"/>
      <c r="BJ57" s="254"/>
      <c r="BK57" s="7"/>
      <c r="BL57" s="167"/>
    </row>
    <row r="58" spans="1:64" s="6" customFormat="1" ht="6" customHeight="1" thickTop="1" thickBot="1">
      <c r="A58" s="173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167"/>
      <c r="AG58" s="173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167"/>
    </row>
    <row r="59" spans="1:64" s="6" customFormat="1" ht="15" customHeight="1" thickBot="1">
      <c r="A59" s="180" t="s">
        <v>10</v>
      </c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277" t="s">
        <v>4</v>
      </c>
      <c r="N59" s="278"/>
      <c r="O59" s="278"/>
      <c r="P59" s="278"/>
      <c r="Q59" s="278"/>
      <c r="R59" s="278"/>
      <c r="S59" s="278"/>
      <c r="T59" s="278"/>
      <c r="U59" s="278"/>
      <c r="V59" s="278"/>
      <c r="W59" s="278"/>
      <c r="X59" s="278"/>
      <c r="Y59" s="278"/>
      <c r="Z59" s="273"/>
      <c r="AA59" s="274"/>
      <c r="AB59" s="274"/>
      <c r="AC59" s="274"/>
      <c r="AD59" s="275"/>
      <c r="AE59" s="7"/>
      <c r="AF59" s="167"/>
      <c r="AG59" s="180" t="s">
        <v>10</v>
      </c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277" t="s">
        <v>4</v>
      </c>
      <c r="AT59" s="278"/>
      <c r="AU59" s="278"/>
      <c r="AV59" s="278"/>
      <c r="AW59" s="278"/>
      <c r="AX59" s="278"/>
      <c r="AY59" s="278"/>
      <c r="AZ59" s="278"/>
      <c r="BA59" s="278"/>
      <c r="BB59" s="278"/>
      <c r="BC59" s="278"/>
      <c r="BD59" s="278"/>
      <c r="BE59" s="278"/>
      <c r="BF59" s="273"/>
      <c r="BG59" s="274"/>
      <c r="BH59" s="274"/>
      <c r="BI59" s="274"/>
      <c r="BJ59" s="275"/>
      <c r="BK59" s="7"/>
      <c r="BL59" s="167"/>
    </row>
    <row r="60" spans="1:64" s="6" customFormat="1" ht="6" customHeight="1">
      <c r="A60" s="173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167"/>
      <c r="AG60" s="173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167"/>
    </row>
    <row r="61" spans="1:64" s="6" customFormat="1" ht="8.1" customHeight="1">
      <c r="A61" s="276" t="s">
        <v>18</v>
      </c>
      <c r="B61" s="271"/>
      <c r="C61" s="271"/>
      <c r="D61" s="271"/>
      <c r="E61" s="271"/>
      <c r="F61" s="271"/>
      <c r="G61" s="271"/>
      <c r="H61" s="271"/>
      <c r="I61" s="271"/>
      <c r="J61" s="271"/>
      <c r="K61" s="271"/>
      <c r="L61" s="271"/>
      <c r="M61" s="271"/>
      <c r="N61" s="271"/>
      <c r="O61" s="271"/>
      <c r="P61" s="271" t="s">
        <v>19</v>
      </c>
      <c r="Q61" s="271"/>
      <c r="R61" s="271"/>
      <c r="S61" s="271"/>
      <c r="T61" s="271"/>
      <c r="U61" s="271"/>
      <c r="V61" s="271"/>
      <c r="W61" s="271"/>
      <c r="X61" s="271"/>
      <c r="Y61" s="271"/>
      <c r="Z61" s="271"/>
      <c r="AA61" s="271"/>
      <c r="AB61" s="271"/>
      <c r="AC61" s="271"/>
      <c r="AD61" s="272"/>
      <c r="AE61" s="12"/>
      <c r="AF61" s="167"/>
      <c r="AG61" s="276" t="s">
        <v>18</v>
      </c>
      <c r="AH61" s="271"/>
      <c r="AI61" s="271"/>
      <c r="AJ61" s="271"/>
      <c r="AK61" s="271"/>
      <c r="AL61" s="271"/>
      <c r="AM61" s="271"/>
      <c r="AN61" s="271"/>
      <c r="AO61" s="271"/>
      <c r="AP61" s="271"/>
      <c r="AQ61" s="271"/>
      <c r="AR61" s="271"/>
      <c r="AS61" s="271"/>
      <c r="AT61" s="271"/>
      <c r="AU61" s="271"/>
      <c r="AV61" s="271" t="s">
        <v>19</v>
      </c>
      <c r="AW61" s="271"/>
      <c r="AX61" s="271"/>
      <c r="AY61" s="271"/>
      <c r="AZ61" s="271"/>
      <c r="BA61" s="271"/>
      <c r="BB61" s="271"/>
      <c r="BC61" s="271"/>
      <c r="BD61" s="271"/>
      <c r="BE61" s="271"/>
      <c r="BF61" s="271"/>
      <c r="BG61" s="271"/>
      <c r="BH61" s="271"/>
      <c r="BI61" s="271"/>
      <c r="BJ61" s="272"/>
      <c r="BK61" s="12"/>
      <c r="BL61" s="167"/>
    </row>
    <row r="62" spans="1:64" s="17" customFormat="1" ht="6" customHeight="1">
      <c r="A62" s="18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5"/>
      <c r="P62" s="13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6"/>
      <c r="AF62" s="185"/>
      <c r="AG62" s="18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5"/>
      <c r="AV62" s="13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6"/>
      <c r="BL62" s="185"/>
    </row>
    <row r="63" spans="1:64" s="7" customFormat="1" ht="8.1" customHeight="1">
      <c r="A63" s="186" t="s">
        <v>15</v>
      </c>
      <c r="F63" s="256" t="s">
        <v>5</v>
      </c>
      <c r="G63" s="257"/>
      <c r="H63" s="187"/>
      <c r="L63" s="256" t="s">
        <v>6</v>
      </c>
      <c r="M63" s="257"/>
      <c r="N63" s="188"/>
      <c r="O63" s="18"/>
      <c r="P63" s="22" t="s">
        <v>20</v>
      </c>
      <c r="U63" s="256" t="s">
        <v>5</v>
      </c>
      <c r="V63" s="257"/>
      <c r="W63" s="187"/>
      <c r="AA63" s="256" t="s">
        <v>6</v>
      </c>
      <c r="AB63" s="257"/>
      <c r="AC63" s="188"/>
      <c r="AE63" s="12"/>
      <c r="AF63" s="167"/>
      <c r="AG63" s="186" t="s">
        <v>15</v>
      </c>
      <c r="AL63" s="256" t="s">
        <v>5</v>
      </c>
      <c r="AM63" s="257"/>
      <c r="AN63" s="187"/>
      <c r="AR63" s="256" t="s">
        <v>6</v>
      </c>
      <c r="AS63" s="257"/>
      <c r="AT63" s="188"/>
      <c r="AU63" s="18"/>
      <c r="AV63" s="22" t="s">
        <v>20</v>
      </c>
      <c r="BA63" s="256" t="s">
        <v>5</v>
      </c>
      <c r="BB63" s="257"/>
      <c r="BC63" s="187"/>
      <c r="BG63" s="256" t="s">
        <v>6</v>
      </c>
      <c r="BH63" s="257"/>
      <c r="BI63" s="188"/>
      <c r="BK63" s="12"/>
      <c r="BL63" s="167"/>
    </row>
    <row r="64" spans="1:64" s="6" customFormat="1" ht="8.1" customHeight="1">
      <c r="A64" s="186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18"/>
      <c r="P64" s="22"/>
      <c r="Q64" s="7"/>
      <c r="R64" s="7"/>
      <c r="S64" s="7"/>
      <c r="T64" s="7"/>
      <c r="U64" s="7"/>
      <c r="V64" s="7"/>
      <c r="W64" s="177"/>
      <c r="X64" s="7"/>
      <c r="Y64" s="7"/>
      <c r="Z64" s="7"/>
      <c r="AA64" s="7"/>
      <c r="AB64" s="7"/>
      <c r="AC64" s="7"/>
      <c r="AD64" s="7"/>
      <c r="AE64" s="12"/>
      <c r="AF64" s="167"/>
      <c r="AG64" s="186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18"/>
      <c r="AV64" s="22"/>
      <c r="AW64" s="7"/>
      <c r="AX64" s="7"/>
      <c r="AY64" s="7"/>
      <c r="AZ64" s="7"/>
      <c r="BA64" s="7"/>
      <c r="BB64" s="7"/>
      <c r="BC64" s="177"/>
      <c r="BD64" s="7"/>
      <c r="BE64" s="7"/>
      <c r="BF64" s="7"/>
      <c r="BG64" s="7"/>
      <c r="BH64" s="7"/>
      <c r="BI64" s="7"/>
      <c r="BJ64" s="7"/>
      <c r="BK64" s="12"/>
      <c r="BL64" s="167"/>
    </row>
    <row r="65" spans="1:64" s="6" customFormat="1" ht="8.1" customHeight="1">
      <c r="A65" s="186" t="s">
        <v>12</v>
      </c>
      <c r="B65" s="7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7"/>
      <c r="P65" s="22" t="s">
        <v>12</v>
      </c>
      <c r="Q65" s="7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7"/>
      <c r="AE65" s="12"/>
      <c r="AF65" s="167"/>
      <c r="AG65" s="186" t="s">
        <v>12</v>
      </c>
      <c r="AH65" s="7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7"/>
      <c r="AV65" s="22" t="s">
        <v>12</v>
      </c>
      <c r="AW65" s="7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7"/>
      <c r="BK65" s="12"/>
      <c r="BL65" s="167"/>
    </row>
    <row r="66" spans="1:64" s="6" customFormat="1" ht="5.0999999999999996" customHeight="1">
      <c r="A66" s="186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22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12"/>
      <c r="AF66" s="167"/>
      <c r="AG66" s="186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22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12"/>
      <c r="BL66" s="167"/>
    </row>
    <row r="67" spans="1:64" s="6" customFormat="1" ht="8.1" customHeight="1">
      <c r="A67" s="186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7"/>
      <c r="P67" s="22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7"/>
      <c r="AE67" s="12"/>
      <c r="AF67" s="167"/>
      <c r="AG67" s="186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7"/>
      <c r="AV67" s="22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7"/>
      <c r="BK67" s="12"/>
      <c r="BL67" s="167"/>
    </row>
    <row r="68" spans="1:64" s="6" customFormat="1" ht="5.0999999999999996" customHeight="1">
      <c r="A68" s="189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1"/>
      <c r="P68" s="19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12"/>
      <c r="AF68" s="167"/>
      <c r="AG68" s="189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1"/>
      <c r="AV68" s="19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12"/>
      <c r="BL68" s="167"/>
    </row>
    <row r="69" spans="1:64" s="5" customFormat="1" ht="12" customHeight="1">
      <c r="A69" s="190" t="s">
        <v>16</v>
      </c>
      <c r="B69" s="2"/>
      <c r="C69" s="2"/>
      <c r="D69" s="2"/>
      <c r="E69" s="2"/>
      <c r="F69" s="2"/>
      <c r="G69" s="2"/>
      <c r="H69" s="2"/>
      <c r="I69" s="191"/>
      <c r="J69" s="192"/>
      <c r="K69" s="192"/>
      <c r="L69" s="192"/>
      <c r="M69" s="192"/>
      <c r="N69" s="192"/>
      <c r="O69" s="192"/>
      <c r="P69" s="192"/>
      <c r="Q69" s="192"/>
      <c r="R69" s="192"/>
      <c r="S69" s="192"/>
      <c r="T69" s="192"/>
      <c r="U69" s="192"/>
      <c r="V69" s="192"/>
      <c r="W69" s="192"/>
      <c r="X69" s="192"/>
      <c r="Y69" s="192"/>
      <c r="Z69" s="192"/>
      <c r="AA69" s="192"/>
      <c r="AB69" s="192"/>
      <c r="AC69" s="192"/>
      <c r="AD69" s="192"/>
      <c r="AE69" s="193"/>
      <c r="AF69" s="194"/>
      <c r="AG69" s="190" t="s">
        <v>16</v>
      </c>
      <c r="AH69" s="2"/>
      <c r="AI69" s="2"/>
      <c r="AJ69" s="2"/>
      <c r="AK69" s="2"/>
      <c r="AL69" s="2"/>
      <c r="AM69" s="2"/>
      <c r="AN69" s="2"/>
      <c r="AO69" s="191"/>
      <c r="AP69" s="192"/>
      <c r="AQ69" s="192"/>
      <c r="AR69" s="192"/>
      <c r="AS69" s="192"/>
      <c r="AT69" s="192"/>
      <c r="AU69" s="192"/>
      <c r="AV69" s="192"/>
      <c r="AW69" s="192"/>
      <c r="AX69" s="192"/>
      <c r="AY69" s="192"/>
      <c r="AZ69" s="192"/>
      <c r="BA69" s="192"/>
      <c r="BB69" s="192"/>
      <c r="BC69" s="192"/>
      <c r="BD69" s="192"/>
      <c r="BE69" s="192"/>
      <c r="BF69" s="192"/>
      <c r="BG69" s="192"/>
      <c r="BH69" s="192"/>
      <c r="BI69" s="192"/>
      <c r="BJ69" s="192"/>
      <c r="BK69" s="193"/>
      <c r="BL69" s="194"/>
    </row>
    <row r="70" spans="1:64" s="5" customFormat="1" ht="6" customHeight="1">
      <c r="A70" s="195"/>
      <c r="B70" s="2"/>
      <c r="C70" s="2"/>
      <c r="D70" s="2"/>
      <c r="E70" s="2"/>
      <c r="F70" s="2"/>
      <c r="G70" s="2"/>
      <c r="H70" s="2"/>
      <c r="I70" s="279"/>
      <c r="J70" s="279"/>
      <c r="K70" s="279"/>
      <c r="L70" s="279"/>
      <c r="M70" s="279"/>
      <c r="N70" s="279"/>
      <c r="O70" s="279"/>
      <c r="P70" s="279"/>
      <c r="Q70" s="279"/>
      <c r="R70" s="279"/>
      <c r="S70" s="279"/>
      <c r="T70" s="279"/>
      <c r="U70" s="279"/>
      <c r="V70" s="279"/>
      <c r="W70" s="279"/>
      <c r="X70" s="279"/>
      <c r="Y70" s="279"/>
      <c r="Z70" s="279"/>
      <c r="AA70" s="279"/>
      <c r="AB70" s="279"/>
      <c r="AC70" s="279"/>
      <c r="AD70" s="279"/>
      <c r="AE70" s="279"/>
      <c r="AF70" s="280"/>
      <c r="AG70" s="195"/>
      <c r="AH70" s="2"/>
      <c r="AI70" s="2"/>
      <c r="AJ70" s="2"/>
      <c r="AK70" s="2"/>
      <c r="AL70" s="2"/>
      <c r="AM70" s="2"/>
      <c r="AN70" s="2"/>
      <c r="AO70" s="279"/>
      <c r="AP70" s="279"/>
      <c r="AQ70" s="279"/>
      <c r="AR70" s="279"/>
      <c r="AS70" s="279"/>
      <c r="AT70" s="279"/>
      <c r="AU70" s="279"/>
      <c r="AV70" s="279"/>
      <c r="AW70" s="279"/>
      <c r="AX70" s="279"/>
      <c r="AY70" s="279"/>
      <c r="AZ70" s="279"/>
      <c r="BA70" s="279"/>
      <c r="BB70" s="279"/>
      <c r="BC70" s="279"/>
      <c r="BD70" s="279"/>
      <c r="BE70" s="279"/>
      <c r="BF70" s="279"/>
      <c r="BG70" s="279"/>
      <c r="BH70" s="279"/>
      <c r="BI70" s="279"/>
      <c r="BJ70" s="279"/>
      <c r="BK70" s="279"/>
      <c r="BL70" s="280"/>
    </row>
    <row r="71" spans="1:64" s="3" customFormat="1" ht="6" customHeight="1">
      <c r="A71" s="196"/>
      <c r="B71" s="4"/>
      <c r="C71" s="4"/>
      <c r="D71" s="4"/>
      <c r="E71" s="4"/>
      <c r="F71" s="4"/>
      <c r="G71" s="4"/>
      <c r="H71" s="4"/>
      <c r="I71" s="281"/>
      <c r="J71" s="281"/>
      <c r="K71" s="281"/>
      <c r="L71" s="281"/>
      <c r="M71" s="281"/>
      <c r="N71" s="281"/>
      <c r="O71" s="281"/>
      <c r="P71" s="281"/>
      <c r="Q71" s="281"/>
      <c r="R71" s="281"/>
      <c r="S71" s="281"/>
      <c r="T71" s="281"/>
      <c r="U71" s="281"/>
      <c r="V71" s="281"/>
      <c r="W71" s="281"/>
      <c r="X71" s="281"/>
      <c r="Y71" s="281"/>
      <c r="Z71" s="281"/>
      <c r="AA71" s="281"/>
      <c r="AB71" s="281"/>
      <c r="AC71" s="281"/>
      <c r="AD71" s="281"/>
      <c r="AE71" s="281"/>
      <c r="AF71" s="282"/>
      <c r="AG71" s="196"/>
      <c r="AH71" s="4"/>
      <c r="AI71" s="4"/>
      <c r="AJ71" s="4"/>
      <c r="AK71" s="4"/>
      <c r="AL71" s="4"/>
      <c r="AM71" s="4"/>
      <c r="AN71" s="4"/>
      <c r="AO71" s="281"/>
      <c r="AP71" s="281"/>
      <c r="AQ71" s="281"/>
      <c r="AR71" s="281"/>
      <c r="AS71" s="281"/>
      <c r="AT71" s="281"/>
      <c r="AU71" s="281"/>
      <c r="AV71" s="281"/>
      <c r="AW71" s="281"/>
      <c r="AX71" s="281"/>
      <c r="AY71" s="281"/>
      <c r="AZ71" s="281"/>
      <c r="BA71" s="281"/>
      <c r="BB71" s="281"/>
      <c r="BC71" s="281"/>
      <c r="BD71" s="281"/>
      <c r="BE71" s="281"/>
      <c r="BF71" s="281"/>
      <c r="BG71" s="281"/>
      <c r="BH71" s="281"/>
      <c r="BI71" s="281"/>
      <c r="BJ71" s="281"/>
      <c r="BK71" s="281"/>
      <c r="BL71" s="282"/>
    </row>
    <row r="72" spans="1:64" s="5" customFormat="1" ht="5.0999999999999996" customHeight="1">
      <c r="A72" s="195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66"/>
      <c r="T72" s="266"/>
      <c r="U72" s="266"/>
      <c r="V72" s="266"/>
      <c r="W72" s="266"/>
      <c r="X72" s="266"/>
      <c r="Y72" s="266"/>
      <c r="Z72" s="2"/>
      <c r="AA72" s="2"/>
      <c r="AB72" s="2"/>
      <c r="AC72" s="2"/>
      <c r="AD72" s="2"/>
      <c r="AF72" s="197"/>
      <c r="AG72" s="195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66"/>
      <c r="AZ72" s="266"/>
      <c r="BA72" s="266"/>
      <c r="BB72" s="266"/>
      <c r="BC72" s="266"/>
      <c r="BD72" s="266"/>
      <c r="BE72" s="266"/>
      <c r="BF72" s="2"/>
      <c r="BG72" s="2"/>
      <c r="BH72" s="2"/>
      <c r="BI72" s="2"/>
      <c r="BJ72" s="2"/>
      <c r="BL72" s="197"/>
    </row>
    <row r="73" spans="1:64" s="3" customFormat="1" ht="7.5" customHeight="1">
      <c r="A73" s="198" t="s">
        <v>136</v>
      </c>
      <c r="P73" s="4"/>
      <c r="Q73" s="4"/>
      <c r="R73" s="4"/>
      <c r="S73" s="267"/>
      <c r="T73" s="267"/>
      <c r="U73" s="267"/>
      <c r="V73" s="267"/>
      <c r="W73" s="267"/>
      <c r="X73" s="267"/>
      <c r="Y73" s="267"/>
      <c r="Z73" s="4"/>
      <c r="AA73" s="4"/>
      <c r="AB73" s="4"/>
      <c r="AC73" s="4"/>
      <c r="AD73" s="4"/>
      <c r="AF73" s="199"/>
      <c r="AG73" s="198" t="s">
        <v>136</v>
      </c>
      <c r="AV73" s="4"/>
      <c r="AW73" s="4"/>
      <c r="AX73" s="4"/>
      <c r="AY73" s="267"/>
      <c r="AZ73" s="267"/>
      <c r="BA73" s="267"/>
      <c r="BB73" s="267"/>
      <c r="BC73" s="267"/>
      <c r="BD73" s="267"/>
      <c r="BE73" s="267"/>
      <c r="BF73" s="4"/>
      <c r="BG73" s="4"/>
      <c r="BH73" s="4"/>
      <c r="BI73" s="4"/>
      <c r="BJ73" s="4"/>
      <c r="BL73" s="199"/>
    </row>
    <row r="74" spans="1:64" s="3" customFormat="1" ht="6" customHeight="1">
      <c r="A74" s="171"/>
      <c r="AF74" s="199"/>
      <c r="AG74" s="171"/>
      <c r="BL74" s="199"/>
    </row>
    <row r="75" spans="1:64" s="3" customFormat="1" ht="7.5" customHeight="1">
      <c r="A75" s="171"/>
      <c r="O75" s="24" t="s">
        <v>11</v>
      </c>
      <c r="U75" s="24"/>
      <c r="AF75" s="199"/>
      <c r="AG75" s="171"/>
      <c r="AU75" s="24" t="s">
        <v>11</v>
      </c>
      <c r="BA75" s="24"/>
      <c r="BL75" s="199"/>
    </row>
    <row r="76" spans="1:64" s="3" customFormat="1" ht="7.5" customHeight="1">
      <c r="A76" s="171"/>
      <c r="O76" s="24"/>
      <c r="U76" s="24"/>
      <c r="AF76" s="199"/>
      <c r="AG76" s="171"/>
      <c r="AU76" s="24"/>
      <c r="BA76" s="24"/>
      <c r="BL76" s="199"/>
    </row>
    <row r="77" spans="1:64" s="3" customFormat="1" ht="7.5" customHeight="1">
      <c r="A77" s="171"/>
      <c r="O77" s="24"/>
      <c r="U77" s="24"/>
      <c r="AF77" s="199"/>
      <c r="AG77" s="171"/>
      <c r="AU77" s="24"/>
      <c r="BA77" s="24"/>
      <c r="BL77" s="199"/>
    </row>
    <row r="78" spans="1:64" s="3" customFormat="1" ht="7.5" customHeight="1">
      <c r="A78" s="200" t="s">
        <v>137</v>
      </c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1"/>
      <c r="P78" s="30"/>
      <c r="Q78" s="30"/>
      <c r="R78" s="30"/>
      <c r="S78" s="30"/>
      <c r="T78" s="30"/>
      <c r="U78" s="31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201"/>
      <c r="AG78" s="200" t="s">
        <v>137</v>
      </c>
      <c r="AH78" s="30"/>
      <c r="AI78" s="30"/>
      <c r="AJ78" s="30"/>
      <c r="AK78" s="30"/>
      <c r="AL78" s="30"/>
      <c r="AM78" s="30"/>
      <c r="AN78" s="30"/>
      <c r="AO78" s="30"/>
      <c r="AP78" s="30"/>
      <c r="AQ78" s="30"/>
      <c r="AR78" s="30"/>
      <c r="AS78" s="30"/>
      <c r="AT78" s="30"/>
      <c r="AU78" s="31"/>
      <c r="AV78" s="30"/>
      <c r="AW78" s="30"/>
      <c r="AX78" s="30"/>
      <c r="AY78" s="30"/>
      <c r="AZ78" s="30"/>
      <c r="BA78" s="31"/>
      <c r="BB78" s="30"/>
      <c r="BC78" s="30"/>
      <c r="BD78" s="30"/>
      <c r="BE78" s="30"/>
      <c r="BF78" s="30"/>
      <c r="BG78" s="30"/>
      <c r="BH78" s="30"/>
      <c r="BI78" s="30"/>
      <c r="BJ78" s="30"/>
      <c r="BK78" s="30"/>
      <c r="BL78" s="201"/>
    </row>
  </sheetData>
  <mergeCells count="128">
    <mergeCell ref="A43:D43"/>
    <mergeCell ref="G43:L43"/>
    <mergeCell ref="O43:S43"/>
    <mergeCell ref="D1:AD1"/>
    <mergeCell ref="D2:AD2"/>
    <mergeCell ref="AJ1:BJ1"/>
    <mergeCell ref="AJ2:BJ2"/>
    <mergeCell ref="AG43:AJ43"/>
    <mergeCell ref="AM43:AR43"/>
    <mergeCell ref="AU43:AY43"/>
    <mergeCell ref="V43:AB43"/>
    <mergeCell ref="AO31:BL32"/>
    <mergeCell ref="AY33:BE34"/>
    <mergeCell ref="D40:AD40"/>
    <mergeCell ref="AJ40:BJ40"/>
    <mergeCell ref="D41:AD41"/>
    <mergeCell ref="AJ41:BJ41"/>
    <mergeCell ref="AL24:AM24"/>
    <mergeCell ref="AR24:AS24"/>
    <mergeCell ref="BA24:BB24"/>
    <mergeCell ref="BG24:BH24"/>
    <mergeCell ref="AS20:BE20"/>
    <mergeCell ref="BF20:BJ20"/>
    <mergeCell ref="AG22:AU22"/>
    <mergeCell ref="I70:AF71"/>
    <mergeCell ref="AO70:BL71"/>
    <mergeCell ref="S72:Y73"/>
    <mergeCell ref="AY72:BE73"/>
    <mergeCell ref="AL63:AM63"/>
    <mergeCell ref="AR63:AS63"/>
    <mergeCell ref="BA63:BB63"/>
    <mergeCell ref="BG63:BH63"/>
    <mergeCell ref="F63:G63"/>
    <mergeCell ref="L63:M63"/>
    <mergeCell ref="U63:V63"/>
    <mergeCell ref="AA63:AB63"/>
    <mergeCell ref="A61:O61"/>
    <mergeCell ref="P61:AD61"/>
    <mergeCell ref="AG61:AU61"/>
    <mergeCell ref="AV61:BJ61"/>
    <mergeCell ref="O57:R57"/>
    <mergeCell ref="S57:V57"/>
    <mergeCell ref="W57:Z57"/>
    <mergeCell ref="AA57:AD57"/>
    <mergeCell ref="M59:Y59"/>
    <mergeCell ref="Z59:AD59"/>
    <mergeCell ref="AS59:BE59"/>
    <mergeCell ref="BF59:BJ59"/>
    <mergeCell ref="AU57:AX57"/>
    <mergeCell ref="AY57:BB57"/>
    <mergeCell ref="BC57:BF57"/>
    <mergeCell ref="A54:AD54"/>
    <mergeCell ref="AG54:BJ54"/>
    <mergeCell ref="O56:R56"/>
    <mergeCell ref="S56:V56"/>
    <mergeCell ref="W56:Z56"/>
    <mergeCell ref="AA56:AD56"/>
    <mergeCell ref="AU56:AX56"/>
    <mergeCell ref="AY56:BB56"/>
    <mergeCell ref="BC56:BF56"/>
    <mergeCell ref="BG56:BJ56"/>
    <mergeCell ref="AG49:AL49"/>
    <mergeCell ref="H51:L51"/>
    <mergeCell ref="Q51:U51"/>
    <mergeCell ref="AN51:AR51"/>
    <mergeCell ref="B47:D47"/>
    <mergeCell ref="AH47:AJ47"/>
    <mergeCell ref="J44:P45"/>
    <mergeCell ref="S44:Y45"/>
    <mergeCell ref="Z44:Z45"/>
    <mergeCell ref="AP5:AV6"/>
    <mergeCell ref="AY5:BE6"/>
    <mergeCell ref="BF5:BF6"/>
    <mergeCell ref="I31:AF32"/>
    <mergeCell ref="A15:AD15"/>
    <mergeCell ref="S5:Y6"/>
    <mergeCell ref="Z5:Z6"/>
    <mergeCell ref="A10:F10"/>
    <mergeCell ref="AU18:AX18"/>
    <mergeCell ref="AY18:BB18"/>
    <mergeCell ref="AV22:BJ22"/>
    <mergeCell ref="BC18:BF18"/>
    <mergeCell ref="BG18:BJ18"/>
    <mergeCell ref="AN12:AR12"/>
    <mergeCell ref="AW12:BA12"/>
    <mergeCell ref="AG15:BJ15"/>
    <mergeCell ref="AU17:AX17"/>
    <mergeCell ref="AY17:BB17"/>
    <mergeCell ref="BC17:BF17"/>
    <mergeCell ref="S33:Y34"/>
    <mergeCell ref="O18:R18"/>
    <mergeCell ref="S18:V18"/>
    <mergeCell ref="L24:M24"/>
    <mergeCell ref="P22:AD22"/>
    <mergeCell ref="O17:R17"/>
    <mergeCell ref="S17:V17"/>
    <mergeCell ref="W18:Z18"/>
    <mergeCell ref="AA18:AD18"/>
    <mergeCell ref="W17:Z17"/>
    <mergeCell ref="Z20:AD20"/>
    <mergeCell ref="A22:O22"/>
    <mergeCell ref="M20:Y20"/>
    <mergeCell ref="F24:G24"/>
    <mergeCell ref="U24:V24"/>
    <mergeCell ref="AW51:BA51"/>
    <mergeCell ref="BG57:BJ57"/>
    <mergeCell ref="B8:D8"/>
    <mergeCell ref="AH8:AJ8"/>
    <mergeCell ref="A4:D4"/>
    <mergeCell ref="G4:L4"/>
    <mergeCell ref="O4:S4"/>
    <mergeCell ref="H12:L12"/>
    <mergeCell ref="Q12:U12"/>
    <mergeCell ref="AA24:AB24"/>
    <mergeCell ref="AP44:AV45"/>
    <mergeCell ref="AY44:BE45"/>
    <mergeCell ref="AG4:AJ4"/>
    <mergeCell ref="AM4:AR4"/>
    <mergeCell ref="AU4:AY4"/>
    <mergeCell ref="BB43:BH43"/>
    <mergeCell ref="BF44:BF45"/>
    <mergeCell ref="BG17:BJ17"/>
    <mergeCell ref="BB4:BH4"/>
    <mergeCell ref="AA17:AD17"/>
    <mergeCell ref="V4:AB4"/>
    <mergeCell ref="J5:P6"/>
    <mergeCell ref="AG10:AL10"/>
    <mergeCell ref="A49:F49"/>
  </mergeCells>
  <phoneticPr fontId="0" type="noConversion"/>
  <printOptions horizontalCentered="1" verticalCentered="1"/>
  <pageMargins left="0" right="0" top="0" bottom="0" header="0" footer="0"/>
  <pageSetup paperSize="9" scale="97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O77"/>
  <sheetViews>
    <sheetView showGridLines="0" topLeftCell="A23" workbookViewId="0">
      <selection activeCell="E43" sqref="E43:F43"/>
    </sheetView>
  </sheetViews>
  <sheetFormatPr baseColWidth="10" defaultRowHeight="12.75"/>
  <cols>
    <col min="1" max="4" width="11.42578125" style="70"/>
    <col min="5" max="5" width="14.7109375" style="70" customWidth="1"/>
    <col min="6" max="6" width="8.85546875" style="70" customWidth="1"/>
    <col min="7" max="7" width="1.7109375" style="70" customWidth="1"/>
    <col min="8" max="8" width="4.7109375" style="70" customWidth="1"/>
    <col min="9" max="12" width="11.42578125" style="70"/>
    <col min="13" max="13" width="14.7109375" style="70" customWidth="1"/>
    <col min="14" max="14" width="8" style="70" customWidth="1"/>
    <col min="15" max="16384" width="11.42578125" style="70"/>
  </cols>
  <sheetData>
    <row r="1" spans="1:15" ht="18">
      <c r="A1" s="287"/>
      <c r="B1" s="287"/>
      <c r="C1" s="287"/>
      <c r="D1" s="287"/>
      <c r="E1" s="287"/>
      <c r="F1" s="287"/>
      <c r="G1" s="288"/>
      <c r="H1" s="287"/>
      <c r="I1" s="287"/>
      <c r="J1" s="287"/>
      <c r="K1" s="287"/>
      <c r="L1" s="287"/>
      <c r="M1" s="287"/>
    </row>
    <row r="2" spans="1:15">
      <c r="A2" s="71"/>
      <c r="B2" s="71"/>
      <c r="C2" s="71"/>
      <c r="D2" s="71"/>
      <c r="E2" s="71"/>
      <c r="F2" s="71"/>
      <c r="G2" s="77"/>
      <c r="H2" s="71"/>
      <c r="I2" s="71"/>
      <c r="J2" s="71"/>
      <c r="K2" s="71"/>
      <c r="L2" s="71"/>
      <c r="M2" s="71"/>
    </row>
    <row r="3" spans="1:15" ht="15.75">
      <c r="A3" s="157"/>
      <c r="B3" s="157"/>
      <c r="C3" s="157"/>
      <c r="D3" s="160" t="s">
        <v>22</v>
      </c>
      <c r="E3" s="157"/>
      <c r="F3" s="157"/>
      <c r="G3" s="158"/>
      <c r="H3" s="159"/>
      <c r="I3" s="157"/>
      <c r="J3" s="157"/>
      <c r="K3" s="157"/>
      <c r="L3" s="160" t="s">
        <v>22</v>
      </c>
      <c r="M3" s="157"/>
      <c r="N3" s="157"/>
      <c r="O3" s="157"/>
    </row>
    <row r="4" spans="1:15">
      <c r="A4" s="71"/>
      <c r="B4" s="71"/>
      <c r="C4" s="71"/>
      <c r="D4" s="71"/>
      <c r="E4" s="71"/>
      <c r="F4" s="71"/>
      <c r="G4" s="77"/>
      <c r="H4" s="71"/>
      <c r="I4" s="71"/>
      <c r="J4" s="71"/>
      <c r="K4" s="71"/>
      <c r="L4" s="71"/>
      <c r="M4" s="71"/>
    </row>
    <row r="5" spans="1:15" ht="15">
      <c r="A5" s="71"/>
      <c r="B5" s="71"/>
      <c r="C5" s="73" t="s">
        <v>124</v>
      </c>
      <c r="D5" s="71"/>
      <c r="E5" s="71"/>
      <c r="F5" s="71"/>
      <c r="G5" s="77"/>
      <c r="H5" s="71"/>
      <c r="I5" s="71"/>
      <c r="J5" s="71"/>
      <c r="K5" s="73" t="s">
        <v>124</v>
      </c>
      <c r="L5" s="71"/>
      <c r="M5" s="71"/>
    </row>
    <row r="6" spans="1:15" ht="15">
      <c r="A6" s="71"/>
      <c r="B6" s="71"/>
      <c r="C6" s="74" t="s">
        <v>23</v>
      </c>
      <c r="D6" s="71"/>
      <c r="E6" s="71"/>
      <c r="F6" s="71"/>
      <c r="G6" s="77"/>
      <c r="H6" s="71"/>
      <c r="I6" s="71"/>
      <c r="J6" s="71"/>
      <c r="K6" s="74" t="s">
        <v>23</v>
      </c>
      <c r="L6" s="71"/>
      <c r="M6" s="71"/>
    </row>
    <row r="7" spans="1:15" ht="9.75" customHeight="1">
      <c r="A7" s="71"/>
      <c r="B7" s="71"/>
      <c r="C7" s="71"/>
      <c r="D7" s="71"/>
      <c r="E7" s="71"/>
      <c r="F7" s="71"/>
      <c r="G7" s="77"/>
      <c r="H7" s="71"/>
      <c r="I7" s="71"/>
      <c r="J7" s="71"/>
      <c r="K7" s="71"/>
      <c r="L7" s="71"/>
      <c r="M7" s="71"/>
    </row>
    <row r="8" spans="1:15" ht="9.75" customHeight="1">
      <c r="A8" s="71"/>
      <c r="B8" s="71"/>
      <c r="C8" s="71"/>
      <c r="D8" s="71"/>
      <c r="E8" s="71"/>
      <c r="F8" s="71"/>
      <c r="G8" s="77"/>
      <c r="H8" s="71"/>
      <c r="I8" s="71"/>
      <c r="J8" s="71"/>
      <c r="K8" s="71"/>
      <c r="L8" s="71"/>
      <c r="M8" s="71"/>
    </row>
    <row r="9" spans="1:15">
      <c r="A9" s="75" t="s">
        <v>126</v>
      </c>
      <c r="B9" s="71"/>
      <c r="C9" s="71"/>
      <c r="D9" s="71"/>
      <c r="E9" s="71"/>
      <c r="F9" s="71"/>
      <c r="G9" s="77"/>
      <c r="H9" s="75"/>
      <c r="I9" s="75" t="s">
        <v>126</v>
      </c>
      <c r="J9" s="71"/>
      <c r="K9" s="71"/>
      <c r="L9" s="71"/>
      <c r="M9" s="71"/>
    </row>
    <row r="10" spans="1:15">
      <c r="A10" s="71"/>
      <c r="B10" s="71"/>
      <c r="C10" s="71"/>
      <c r="D10" s="71"/>
      <c r="E10" s="71"/>
      <c r="F10" s="71"/>
      <c r="G10" s="77"/>
      <c r="H10" s="71"/>
      <c r="I10" s="71"/>
      <c r="J10" s="71"/>
      <c r="K10" s="71"/>
      <c r="L10" s="71"/>
      <c r="M10" s="71"/>
    </row>
    <row r="11" spans="1:15">
      <c r="A11" s="75" t="s">
        <v>125</v>
      </c>
      <c r="B11" s="71"/>
      <c r="C11" s="71"/>
      <c r="D11" s="71"/>
      <c r="E11" s="71"/>
      <c r="F11" s="71"/>
      <c r="G11" s="77"/>
      <c r="H11" s="75"/>
      <c r="I11" s="75" t="s">
        <v>125</v>
      </c>
      <c r="J11" s="71"/>
      <c r="K11" s="71"/>
      <c r="L11" s="71"/>
      <c r="M11" s="71"/>
    </row>
    <row r="12" spans="1:15" ht="13.5" thickBot="1">
      <c r="A12" s="71"/>
      <c r="B12" s="71"/>
      <c r="C12" s="71"/>
      <c r="D12" s="71"/>
      <c r="E12" s="71"/>
      <c r="F12" s="71"/>
      <c r="G12" s="77"/>
      <c r="H12" s="71"/>
      <c r="I12" s="71"/>
      <c r="J12" s="71"/>
      <c r="K12" s="71"/>
      <c r="L12" s="71"/>
      <c r="M12" s="71"/>
    </row>
    <row r="13" spans="1:15" ht="24.75" customHeight="1" thickBot="1">
      <c r="A13" s="71"/>
      <c r="B13" s="71"/>
      <c r="C13" s="71"/>
      <c r="D13" s="71" t="s">
        <v>24</v>
      </c>
      <c r="E13" s="76"/>
      <c r="F13" s="71"/>
      <c r="G13" s="77"/>
      <c r="H13" s="71"/>
      <c r="I13" s="71"/>
      <c r="J13" s="71"/>
      <c r="K13" s="71"/>
      <c r="L13" s="71" t="s">
        <v>24</v>
      </c>
      <c r="M13" s="76"/>
    </row>
    <row r="14" spans="1:15" ht="13.5" thickBot="1">
      <c r="A14" s="71"/>
      <c r="B14" s="71"/>
      <c r="C14" s="71"/>
      <c r="D14" s="71"/>
      <c r="E14" s="71"/>
      <c r="F14" s="71"/>
      <c r="G14" s="77"/>
      <c r="H14" s="71"/>
      <c r="I14" s="71"/>
      <c r="J14" s="71"/>
      <c r="K14" s="71"/>
      <c r="L14" s="71"/>
      <c r="M14" s="71"/>
    </row>
    <row r="15" spans="1:15" ht="24.75" customHeight="1" thickBot="1">
      <c r="A15" s="71"/>
      <c r="B15" s="71"/>
      <c r="C15" s="72" t="s">
        <v>25</v>
      </c>
      <c r="D15" s="72"/>
      <c r="E15" s="76"/>
      <c r="F15" s="71"/>
      <c r="G15" s="77"/>
      <c r="H15" s="71"/>
      <c r="I15" s="71"/>
      <c r="J15" s="71"/>
      <c r="K15" s="72" t="s">
        <v>25</v>
      </c>
      <c r="L15" s="72"/>
      <c r="M15" s="76"/>
    </row>
    <row r="16" spans="1:15">
      <c r="A16" s="71"/>
      <c r="B16" s="71"/>
      <c r="C16" s="71"/>
      <c r="D16" s="71"/>
      <c r="E16" s="71"/>
      <c r="F16" s="71"/>
      <c r="G16" s="77"/>
      <c r="H16" s="71"/>
      <c r="I16" s="71"/>
      <c r="J16" s="71"/>
      <c r="K16" s="71"/>
      <c r="L16" s="71"/>
      <c r="M16" s="71"/>
    </row>
    <row r="17" spans="1:15" ht="24.95" customHeight="1">
      <c r="A17" s="71"/>
      <c r="B17" s="71"/>
      <c r="C17" s="71"/>
      <c r="D17" s="71"/>
      <c r="E17" s="71"/>
      <c r="F17" s="71"/>
      <c r="G17" s="77"/>
      <c r="H17" s="71"/>
      <c r="I17" s="71"/>
      <c r="J17" s="71"/>
      <c r="K17" s="71"/>
      <c r="L17" s="71"/>
      <c r="M17" s="71"/>
    </row>
    <row r="18" spans="1:15">
      <c r="A18" s="75" t="s">
        <v>26</v>
      </c>
      <c r="B18" s="71"/>
      <c r="C18" s="71"/>
      <c r="D18" s="71"/>
      <c r="E18" s="71"/>
      <c r="F18" s="71"/>
      <c r="G18" s="77"/>
      <c r="H18" s="71"/>
      <c r="I18" s="75" t="s">
        <v>26</v>
      </c>
      <c r="J18" s="71"/>
      <c r="K18" s="71"/>
      <c r="L18" s="71"/>
      <c r="M18" s="71"/>
    </row>
    <row r="19" spans="1:15">
      <c r="A19" s="71"/>
      <c r="B19" s="71"/>
      <c r="C19" s="71"/>
      <c r="D19" s="71"/>
      <c r="E19" s="71"/>
      <c r="F19" s="71"/>
      <c r="G19" s="77"/>
      <c r="H19" s="71"/>
      <c r="I19" s="71"/>
      <c r="J19" s="71"/>
      <c r="K19" s="71"/>
      <c r="L19" s="71"/>
      <c r="M19" s="71"/>
    </row>
    <row r="20" spans="1:15" ht="80.099999999999994" customHeight="1">
      <c r="A20" s="71"/>
      <c r="B20" s="71"/>
      <c r="C20" s="71"/>
      <c r="D20" s="71"/>
      <c r="E20" s="71"/>
      <c r="F20" s="71"/>
      <c r="G20" s="77"/>
      <c r="H20" s="71"/>
      <c r="I20" s="71"/>
      <c r="J20" s="71"/>
      <c r="K20" s="71"/>
      <c r="L20" s="71"/>
      <c r="M20" s="71"/>
    </row>
    <row r="21" spans="1:15" ht="24.95" customHeight="1">
      <c r="A21" s="71"/>
      <c r="B21" s="71"/>
      <c r="C21" s="71"/>
      <c r="D21" s="71"/>
      <c r="E21" s="290" t="s">
        <v>108</v>
      </c>
      <c r="F21" s="290"/>
      <c r="G21" s="77"/>
      <c r="H21" s="71"/>
      <c r="I21" s="71"/>
      <c r="J21" s="71"/>
      <c r="K21" s="71"/>
      <c r="L21" s="71"/>
      <c r="M21" s="290" t="s">
        <v>108</v>
      </c>
      <c r="N21" s="290"/>
    </row>
    <row r="22" spans="1:15" ht="20.100000000000001" customHeight="1">
      <c r="A22" s="78"/>
      <c r="B22" s="78"/>
      <c r="C22" s="78"/>
      <c r="D22" s="78"/>
      <c r="E22" s="78"/>
      <c r="F22" s="78"/>
      <c r="G22" s="79"/>
      <c r="H22" s="78"/>
      <c r="I22" s="78"/>
      <c r="J22" s="78"/>
      <c r="K22" s="78"/>
      <c r="L22" s="78"/>
      <c r="M22" s="78"/>
      <c r="N22" s="78"/>
    </row>
    <row r="23" spans="1:15" ht="18">
      <c r="A23" s="287"/>
      <c r="B23" s="287"/>
      <c r="C23" s="287"/>
      <c r="D23" s="287"/>
      <c r="E23" s="287"/>
      <c r="F23" s="287"/>
      <c r="G23" s="288"/>
      <c r="H23" s="287"/>
      <c r="I23" s="287"/>
      <c r="J23" s="287"/>
      <c r="K23" s="287"/>
      <c r="L23" s="287"/>
      <c r="M23" s="287"/>
    </row>
    <row r="24" spans="1:15">
      <c r="A24" s="71"/>
      <c r="B24" s="71"/>
      <c r="C24" s="71"/>
      <c r="D24" s="71"/>
      <c r="E24" s="71"/>
      <c r="F24" s="71"/>
      <c r="G24" s="77"/>
      <c r="H24" s="71"/>
      <c r="I24" s="71"/>
      <c r="J24" s="71"/>
      <c r="K24" s="71"/>
      <c r="L24" s="71"/>
      <c r="M24" s="71"/>
    </row>
    <row r="25" spans="1:15" ht="15.75">
      <c r="A25" s="157"/>
      <c r="B25" s="157"/>
      <c r="C25" s="157"/>
      <c r="D25" s="160" t="s">
        <v>22</v>
      </c>
      <c r="E25" s="157"/>
      <c r="F25" s="157"/>
      <c r="G25" s="158"/>
      <c r="H25" s="159"/>
      <c r="I25" s="157"/>
      <c r="J25" s="157"/>
      <c r="K25" s="157"/>
      <c r="L25" s="160" t="s">
        <v>22</v>
      </c>
      <c r="M25" s="157"/>
      <c r="N25" s="157"/>
      <c r="O25" s="157"/>
    </row>
    <row r="26" spans="1:15">
      <c r="A26" s="71"/>
      <c r="B26" s="71"/>
      <c r="C26" s="71"/>
      <c r="D26" s="71"/>
      <c r="E26" s="71"/>
      <c r="F26" s="71"/>
      <c r="G26" s="77"/>
      <c r="H26" s="71"/>
      <c r="I26" s="71"/>
      <c r="J26" s="71"/>
      <c r="K26" s="71"/>
      <c r="L26" s="71"/>
      <c r="M26" s="71"/>
    </row>
    <row r="27" spans="1:15" ht="15">
      <c r="A27" s="71"/>
      <c r="B27" s="71"/>
      <c r="C27" s="73" t="s">
        <v>124</v>
      </c>
      <c r="D27" s="71"/>
      <c r="E27" s="71"/>
      <c r="F27" s="71"/>
      <c r="G27" s="77"/>
      <c r="H27" s="71"/>
      <c r="I27" s="71"/>
      <c r="J27" s="71"/>
      <c r="K27" s="73" t="s">
        <v>124</v>
      </c>
      <c r="L27" s="71"/>
      <c r="M27" s="71"/>
    </row>
    <row r="28" spans="1:15" ht="15">
      <c r="A28" s="71"/>
      <c r="B28" s="71"/>
      <c r="C28" s="74" t="s">
        <v>23</v>
      </c>
      <c r="D28" s="71"/>
      <c r="E28" s="71"/>
      <c r="F28" s="71"/>
      <c r="G28" s="77"/>
      <c r="H28" s="71"/>
      <c r="I28" s="71"/>
      <c r="J28" s="71"/>
      <c r="K28" s="74" t="s">
        <v>23</v>
      </c>
      <c r="L28" s="71"/>
      <c r="M28" s="71"/>
    </row>
    <row r="29" spans="1:15" ht="8.25" customHeight="1">
      <c r="A29" s="71"/>
      <c r="B29" s="71"/>
      <c r="C29" s="71"/>
      <c r="D29" s="71"/>
      <c r="E29" s="71"/>
      <c r="F29" s="71"/>
      <c r="G29" s="77"/>
      <c r="H29" s="71"/>
      <c r="I29" s="71"/>
      <c r="J29" s="71"/>
      <c r="K29" s="71"/>
      <c r="L29" s="71"/>
      <c r="M29" s="71"/>
    </row>
    <row r="30" spans="1:15" ht="8.25" customHeight="1">
      <c r="A30" s="71"/>
      <c r="B30" s="71"/>
      <c r="C30" s="71"/>
      <c r="D30" s="71"/>
      <c r="E30" s="71"/>
      <c r="F30" s="71"/>
      <c r="G30" s="77"/>
      <c r="H30" s="71"/>
      <c r="I30" s="71"/>
      <c r="J30" s="71"/>
      <c r="K30" s="71"/>
      <c r="L30" s="71"/>
      <c r="M30" s="71"/>
    </row>
    <row r="31" spans="1:15">
      <c r="A31" s="75" t="s">
        <v>126</v>
      </c>
      <c r="B31" s="71"/>
      <c r="C31" s="71"/>
      <c r="D31" s="71"/>
      <c r="E31" s="71"/>
      <c r="F31" s="71"/>
      <c r="G31" s="77"/>
      <c r="H31" s="71"/>
      <c r="I31" s="75" t="s">
        <v>126</v>
      </c>
      <c r="J31" s="71"/>
      <c r="K31" s="71"/>
      <c r="L31" s="71"/>
      <c r="M31" s="71"/>
    </row>
    <row r="32" spans="1:15">
      <c r="A32" s="71"/>
      <c r="B32" s="71"/>
      <c r="C32" s="71"/>
      <c r="D32" s="71"/>
      <c r="E32" s="71"/>
      <c r="F32" s="71"/>
      <c r="G32" s="77"/>
      <c r="H32" s="71"/>
      <c r="I32" s="71"/>
      <c r="J32" s="71"/>
      <c r="K32" s="71"/>
      <c r="L32" s="71"/>
      <c r="M32" s="71"/>
    </row>
    <row r="33" spans="1:15">
      <c r="A33" s="75" t="s">
        <v>125</v>
      </c>
      <c r="B33" s="71"/>
      <c r="C33" s="71"/>
      <c r="D33" s="71"/>
      <c r="E33" s="71"/>
      <c r="F33" s="71"/>
      <c r="G33" s="77"/>
      <c r="H33" s="71"/>
      <c r="I33" s="75" t="s">
        <v>125</v>
      </c>
      <c r="J33" s="71"/>
      <c r="K33" s="71"/>
      <c r="L33" s="71"/>
      <c r="M33" s="71"/>
    </row>
    <row r="34" spans="1:15" ht="13.5" thickBot="1">
      <c r="A34" s="71"/>
      <c r="B34" s="71"/>
      <c r="C34" s="71"/>
      <c r="D34" s="71"/>
      <c r="E34" s="71"/>
      <c r="F34" s="71"/>
      <c r="G34" s="77"/>
      <c r="H34" s="71"/>
      <c r="I34" s="71"/>
      <c r="J34" s="71"/>
      <c r="K34" s="71"/>
      <c r="L34" s="71"/>
      <c r="M34" s="71"/>
    </row>
    <row r="35" spans="1:15" ht="24.75" customHeight="1" thickBot="1">
      <c r="A35" s="71"/>
      <c r="B35" s="71"/>
      <c r="C35" s="71"/>
      <c r="D35" s="71" t="s">
        <v>24</v>
      </c>
      <c r="E35" s="76"/>
      <c r="F35" s="71"/>
      <c r="G35" s="77"/>
      <c r="H35" s="71"/>
      <c r="I35" s="71"/>
      <c r="J35" s="71"/>
      <c r="K35" s="71"/>
      <c r="L35" s="71" t="s">
        <v>24</v>
      </c>
      <c r="M35" s="76"/>
    </row>
    <row r="36" spans="1:15" ht="13.5" thickBot="1">
      <c r="A36" s="71"/>
      <c r="B36" s="71"/>
      <c r="C36" s="71"/>
      <c r="D36" s="71"/>
      <c r="E36" s="71"/>
      <c r="F36" s="71"/>
      <c r="G36" s="77"/>
      <c r="H36" s="71"/>
      <c r="I36" s="71"/>
      <c r="J36" s="71"/>
      <c r="K36" s="71"/>
      <c r="L36" s="71"/>
      <c r="M36" s="71"/>
    </row>
    <row r="37" spans="1:15" ht="24.75" customHeight="1" thickBot="1">
      <c r="A37" s="71"/>
      <c r="B37" s="71"/>
      <c r="C37" s="72" t="s">
        <v>25</v>
      </c>
      <c r="D37" s="72"/>
      <c r="E37" s="76"/>
      <c r="F37" s="71"/>
      <c r="G37" s="77"/>
      <c r="H37" s="71"/>
      <c r="I37" s="71"/>
      <c r="J37" s="71"/>
      <c r="K37" s="72" t="s">
        <v>25</v>
      </c>
      <c r="L37" s="72"/>
      <c r="M37" s="76"/>
    </row>
    <row r="38" spans="1:15">
      <c r="A38" s="71"/>
      <c r="B38" s="71"/>
      <c r="C38" s="71"/>
      <c r="D38" s="71"/>
      <c r="E38" s="71"/>
      <c r="F38" s="71"/>
      <c r="G38" s="77"/>
      <c r="H38" s="71"/>
      <c r="I38" s="71"/>
      <c r="J38" s="71"/>
      <c r="K38" s="71"/>
      <c r="L38" s="71"/>
      <c r="M38" s="71"/>
    </row>
    <row r="39" spans="1:15" ht="24.95" customHeight="1">
      <c r="A39" s="71"/>
      <c r="B39" s="71"/>
      <c r="C39" s="71"/>
      <c r="D39" s="71"/>
      <c r="E39" s="71"/>
      <c r="F39" s="71"/>
      <c r="G39" s="77"/>
      <c r="H39" s="71"/>
      <c r="I39" s="71"/>
      <c r="J39" s="71"/>
      <c r="K39" s="71"/>
      <c r="L39" s="71"/>
      <c r="M39" s="71"/>
    </row>
    <row r="40" spans="1:15">
      <c r="A40" s="75" t="s">
        <v>26</v>
      </c>
      <c r="B40" s="71"/>
      <c r="C40" s="71"/>
      <c r="D40" s="71"/>
      <c r="E40" s="71"/>
      <c r="F40" s="71"/>
      <c r="G40" s="77"/>
      <c r="H40" s="71"/>
      <c r="I40" s="75" t="s">
        <v>26</v>
      </c>
      <c r="J40" s="71"/>
      <c r="K40" s="71"/>
      <c r="L40" s="71"/>
      <c r="M40" s="71"/>
    </row>
    <row r="41" spans="1:15">
      <c r="A41" s="71"/>
      <c r="B41" s="71"/>
      <c r="C41" s="71"/>
      <c r="D41" s="71"/>
      <c r="E41" s="71"/>
      <c r="F41" s="71"/>
      <c r="G41" s="77"/>
      <c r="H41" s="71"/>
      <c r="I41" s="71"/>
      <c r="J41" s="71"/>
      <c r="K41" s="71"/>
      <c r="L41" s="71"/>
      <c r="M41" s="71"/>
    </row>
    <row r="42" spans="1:15" ht="80.099999999999994" customHeight="1">
      <c r="A42" s="71"/>
      <c r="B42" s="71"/>
      <c r="C42" s="71"/>
      <c r="D42" s="71"/>
      <c r="E42" s="71"/>
      <c r="F42" s="71"/>
      <c r="G42" s="77"/>
      <c r="H42" s="71"/>
      <c r="I42" s="71"/>
      <c r="J42" s="71"/>
      <c r="K42" s="71"/>
      <c r="L42" s="71"/>
      <c r="M42" s="71"/>
    </row>
    <row r="43" spans="1:15" ht="24.95" customHeight="1">
      <c r="A43" s="71"/>
      <c r="B43" s="71"/>
      <c r="C43" s="71"/>
      <c r="D43" s="71"/>
      <c r="E43" s="290" t="s">
        <v>108</v>
      </c>
      <c r="F43" s="290"/>
      <c r="G43" s="77"/>
      <c r="H43" s="71"/>
      <c r="I43" s="71"/>
      <c r="J43" s="71"/>
      <c r="K43" s="71"/>
      <c r="L43" s="71"/>
      <c r="M43" s="290" t="s">
        <v>108</v>
      </c>
      <c r="N43" s="290"/>
    </row>
    <row r="44" spans="1:15" ht="20.100000000000001" customHeight="1">
      <c r="A44" s="78"/>
      <c r="B44" s="78"/>
      <c r="C44" s="78"/>
      <c r="D44" s="78"/>
      <c r="E44" s="78"/>
      <c r="F44" s="78"/>
      <c r="G44" s="79"/>
      <c r="H44" s="78"/>
      <c r="I44" s="78"/>
      <c r="J44" s="78"/>
      <c r="K44" s="78"/>
      <c r="L44" s="78"/>
      <c r="M44" s="78"/>
      <c r="N44" s="78"/>
    </row>
    <row r="45" spans="1:15" ht="18">
      <c r="A45" s="287"/>
      <c r="B45" s="287"/>
      <c r="C45" s="287"/>
      <c r="D45" s="287"/>
      <c r="E45" s="287"/>
      <c r="F45" s="287"/>
      <c r="G45" s="288"/>
      <c r="H45" s="287"/>
      <c r="I45" s="287"/>
      <c r="J45" s="287"/>
      <c r="K45" s="287"/>
      <c r="L45" s="287"/>
      <c r="M45" s="287"/>
    </row>
    <row r="46" spans="1:15">
      <c r="A46" s="71"/>
      <c r="B46" s="71"/>
      <c r="C46" s="71"/>
      <c r="D46" s="71"/>
      <c r="E46" s="71"/>
      <c r="F46" s="71"/>
      <c r="G46" s="77"/>
      <c r="H46" s="71"/>
      <c r="I46" s="71"/>
      <c r="J46" s="71"/>
      <c r="K46" s="71"/>
      <c r="L46" s="71"/>
      <c r="M46" s="71"/>
    </row>
    <row r="47" spans="1:15" ht="15.75">
      <c r="A47" s="157"/>
      <c r="B47" s="157"/>
      <c r="C47" s="157"/>
      <c r="D47" s="160" t="s">
        <v>22</v>
      </c>
      <c r="E47" s="157"/>
      <c r="F47" s="157"/>
      <c r="G47" s="158"/>
      <c r="H47" s="159"/>
      <c r="I47" s="157"/>
      <c r="J47" s="157"/>
      <c r="K47" s="157"/>
      <c r="L47" s="160" t="s">
        <v>22</v>
      </c>
      <c r="M47" s="157"/>
      <c r="N47" s="157"/>
      <c r="O47" s="157"/>
    </row>
    <row r="48" spans="1:15">
      <c r="A48" s="71"/>
      <c r="B48" s="71"/>
      <c r="C48" s="71"/>
      <c r="D48" s="71"/>
      <c r="E48" s="71"/>
      <c r="F48" s="71"/>
      <c r="G48" s="77"/>
      <c r="H48" s="71"/>
      <c r="I48" s="71"/>
      <c r="J48" s="71"/>
      <c r="K48" s="71"/>
      <c r="L48" s="71"/>
      <c r="M48" s="71"/>
    </row>
    <row r="49" spans="1:14" ht="15">
      <c r="A49" s="71"/>
      <c r="B49" s="71"/>
      <c r="C49" s="73" t="s">
        <v>124</v>
      </c>
      <c r="D49" s="71"/>
      <c r="E49" s="71"/>
      <c r="F49" s="71"/>
      <c r="G49" s="77"/>
      <c r="H49" s="71"/>
      <c r="I49" s="71"/>
      <c r="J49" s="71"/>
      <c r="K49" s="73" t="s">
        <v>124</v>
      </c>
      <c r="L49" s="71"/>
      <c r="M49" s="71"/>
    </row>
    <row r="50" spans="1:14" ht="15">
      <c r="A50" s="71"/>
      <c r="B50" s="71"/>
      <c r="C50" s="74" t="s">
        <v>23</v>
      </c>
      <c r="D50" s="71"/>
      <c r="E50" s="71"/>
      <c r="F50" s="71"/>
      <c r="G50" s="77"/>
      <c r="H50" s="71"/>
      <c r="I50" s="71"/>
      <c r="J50" s="71"/>
      <c r="K50" s="74" t="s">
        <v>23</v>
      </c>
      <c r="L50" s="71"/>
      <c r="M50" s="71"/>
    </row>
    <row r="51" spans="1:14" ht="8.25" customHeight="1">
      <c r="A51" s="71"/>
      <c r="B51" s="71"/>
      <c r="C51" s="71"/>
      <c r="D51" s="71"/>
      <c r="E51" s="71"/>
      <c r="F51" s="71"/>
      <c r="G51" s="77"/>
      <c r="H51" s="71"/>
      <c r="I51" s="71"/>
      <c r="J51" s="71"/>
      <c r="K51" s="71"/>
      <c r="L51" s="71"/>
      <c r="M51" s="71"/>
    </row>
    <row r="52" spans="1:14" ht="8.25" customHeight="1">
      <c r="A52" s="71"/>
      <c r="B52" s="71"/>
      <c r="C52" s="71"/>
      <c r="D52" s="71"/>
      <c r="E52" s="71"/>
      <c r="F52" s="71"/>
      <c r="G52" s="77"/>
      <c r="H52" s="71"/>
      <c r="I52" s="71"/>
      <c r="J52" s="71"/>
      <c r="K52" s="71"/>
      <c r="L52" s="71"/>
      <c r="M52" s="71"/>
    </row>
    <row r="53" spans="1:14">
      <c r="A53" s="75" t="s">
        <v>126</v>
      </c>
      <c r="B53" s="71"/>
      <c r="C53" s="71"/>
      <c r="D53" s="71"/>
      <c r="E53" s="71"/>
      <c r="F53" s="71"/>
      <c r="G53" s="77"/>
      <c r="H53" s="71"/>
      <c r="I53" s="75" t="s">
        <v>126</v>
      </c>
      <c r="J53" s="71"/>
      <c r="K53" s="71"/>
      <c r="L53" s="71"/>
      <c r="M53" s="71"/>
    </row>
    <row r="54" spans="1:14">
      <c r="A54" s="71"/>
      <c r="B54" s="71"/>
      <c r="C54" s="71"/>
      <c r="D54" s="71"/>
      <c r="E54" s="71"/>
      <c r="F54" s="71"/>
      <c r="G54" s="77"/>
      <c r="H54" s="71"/>
      <c r="I54" s="71"/>
      <c r="J54" s="71"/>
      <c r="K54" s="71"/>
      <c r="L54" s="71"/>
      <c r="M54" s="71"/>
    </row>
    <row r="55" spans="1:14">
      <c r="A55" s="75" t="s">
        <v>125</v>
      </c>
      <c r="B55" s="71"/>
      <c r="C55" s="71"/>
      <c r="D55" s="71"/>
      <c r="E55" s="71"/>
      <c r="F55" s="71"/>
      <c r="G55" s="77"/>
      <c r="H55" s="71"/>
      <c r="I55" s="75" t="s">
        <v>125</v>
      </c>
      <c r="J55" s="71"/>
      <c r="K55" s="71"/>
      <c r="L55" s="71"/>
      <c r="M55" s="71"/>
    </row>
    <row r="56" spans="1:14" ht="13.5" thickBot="1">
      <c r="A56" s="71"/>
      <c r="B56" s="71"/>
      <c r="C56" s="71"/>
      <c r="D56" s="71"/>
      <c r="E56" s="71"/>
      <c r="F56" s="71"/>
      <c r="G56" s="77"/>
      <c r="H56" s="71"/>
      <c r="I56" s="71"/>
      <c r="J56" s="71"/>
      <c r="K56" s="71"/>
      <c r="L56" s="71"/>
      <c r="M56" s="71"/>
    </row>
    <row r="57" spans="1:14" ht="24.75" customHeight="1" thickBot="1">
      <c r="A57" s="71"/>
      <c r="B57" s="71"/>
      <c r="C57" s="71"/>
      <c r="D57" s="71" t="s">
        <v>24</v>
      </c>
      <c r="E57" s="76"/>
      <c r="F57" s="71"/>
      <c r="G57" s="77"/>
      <c r="H57" s="71"/>
      <c r="I57" s="71"/>
      <c r="J57" s="71"/>
      <c r="K57" s="71"/>
      <c r="L57" s="71" t="s">
        <v>24</v>
      </c>
      <c r="M57" s="76"/>
    </row>
    <row r="58" spans="1:14" ht="13.5" thickBot="1">
      <c r="A58" s="71"/>
      <c r="B58" s="71"/>
      <c r="C58" s="71"/>
      <c r="D58" s="71"/>
      <c r="E58" s="71"/>
      <c r="F58" s="71"/>
      <c r="G58" s="77"/>
      <c r="H58" s="71"/>
      <c r="I58" s="71"/>
      <c r="J58" s="71"/>
      <c r="K58" s="71"/>
      <c r="L58" s="71"/>
      <c r="M58" s="71"/>
    </row>
    <row r="59" spans="1:14" ht="24.75" customHeight="1" thickBot="1">
      <c r="A59" s="71"/>
      <c r="B59" s="71"/>
      <c r="C59" s="72" t="s">
        <v>25</v>
      </c>
      <c r="D59" s="72"/>
      <c r="E59" s="76"/>
      <c r="F59" s="71"/>
      <c r="G59" s="77"/>
      <c r="H59" s="71"/>
      <c r="I59" s="71"/>
      <c r="J59" s="71"/>
      <c r="K59" s="72" t="s">
        <v>25</v>
      </c>
      <c r="L59" s="72"/>
      <c r="M59" s="76"/>
    </row>
    <row r="60" spans="1:14">
      <c r="A60" s="71"/>
      <c r="B60" s="71"/>
      <c r="C60" s="71"/>
      <c r="D60" s="71"/>
      <c r="E60" s="71"/>
      <c r="F60" s="71"/>
      <c r="G60" s="77"/>
      <c r="H60" s="71"/>
      <c r="I60" s="71"/>
      <c r="J60" s="71"/>
      <c r="K60" s="71"/>
      <c r="L60" s="71"/>
      <c r="M60" s="71"/>
    </row>
    <row r="61" spans="1:14" ht="24.95" customHeight="1">
      <c r="A61" s="71"/>
      <c r="B61" s="71"/>
      <c r="C61" s="71"/>
      <c r="D61" s="71"/>
      <c r="E61" s="71"/>
      <c r="F61" s="71"/>
      <c r="G61" s="77"/>
      <c r="H61" s="71"/>
      <c r="I61" s="71"/>
      <c r="J61" s="71"/>
      <c r="K61" s="71"/>
      <c r="L61" s="71"/>
      <c r="M61" s="71"/>
    </row>
    <row r="62" spans="1:14">
      <c r="A62" s="75" t="s">
        <v>26</v>
      </c>
      <c r="B62" s="71"/>
      <c r="C62" s="71"/>
      <c r="D62" s="71"/>
      <c r="E62" s="71"/>
      <c r="F62" s="71"/>
      <c r="G62" s="77"/>
      <c r="H62" s="71"/>
      <c r="I62" s="75" t="s">
        <v>26</v>
      </c>
      <c r="J62" s="71"/>
      <c r="K62" s="71"/>
      <c r="L62" s="71"/>
      <c r="M62" s="71"/>
    </row>
    <row r="63" spans="1:14" ht="80.099999999999994" customHeight="1">
      <c r="A63" s="71"/>
      <c r="B63" s="71"/>
      <c r="C63" s="71"/>
      <c r="D63" s="71"/>
      <c r="E63" s="71"/>
      <c r="F63" s="71"/>
      <c r="G63" s="77"/>
      <c r="H63" s="71"/>
      <c r="I63" s="71"/>
      <c r="J63" s="71"/>
      <c r="K63" s="71"/>
      <c r="L63" s="71"/>
      <c r="M63" s="71"/>
    </row>
    <row r="64" spans="1:14" s="71" customFormat="1" ht="24.95" customHeight="1">
      <c r="E64" s="289" t="s">
        <v>108</v>
      </c>
      <c r="F64" s="289"/>
      <c r="G64" s="77"/>
      <c r="M64" s="289" t="s">
        <v>108</v>
      </c>
      <c r="N64" s="289"/>
    </row>
    <row r="65" s="71" customFormat="1"/>
    <row r="66" s="71" customFormat="1"/>
    <row r="67" s="71" customFormat="1"/>
    <row r="68" s="71" customFormat="1"/>
    <row r="69" s="71" customFormat="1"/>
    <row r="70" s="71" customFormat="1"/>
    <row r="71" s="71" customFormat="1"/>
    <row r="72" s="71" customFormat="1"/>
    <row r="73" s="71" customFormat="1"/>
    <row r="74" s="71" customFormat="1"/>
    <row r="75" s="71" customFormat="1"/>
    <row r="76" s="71" customFormat="1"/>
    <row r="77" s="71" customFormat="1"/>
  </sheetData>
  <mergeCells count="12">
    <mergeCell ref="A1:G1"/>
    <mergeCell ref="H1:M1"/>
    <mergeCell ref="A45:G45"/>
    <mergeCell ref="H45:M45"/>
    <mergeCell ref="E64:F64"/>
    <mergeCell ref="M64:N64"/>
    <mergeCell ref="E21:F21"/>
    <mergeCell ref="M21:N21"/>
    <mergeCell ref="E43:F43"/>
    <mergeCell ref="M43:N43"/>
    <mergeCell ref="A23:G23"/>
    <mergeCell ref="H23:M23"/>
  </mergeCells>
  <phoneticPr fontId="0" type="noConversion"/>
  <printOptions horizontalCentered="1"/>
  <pageMargins left="0" right="0" top="0" bottom="0" header="0.51181102362204722" footer="0.51181102362204722"/>
  <pageSetup paperSize="9" scale="7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H32"/>
  <sheetViews>
    <sheetView workbookViewId="0">
      <selection activeCell="C12" sqref="C12"/>
    </sheetView>
  </sheetViews>
  <sheetFormatPr baseColWidth="10" defaultRowHeight="15"/>
  <cols>
    <col min="1" max="3" width="15.7109375" style="100" customWidth="1"/>
    <col min="4" max="4" width="2.7109375" style="100" customWidth="1"/>
    <col min="5" max="5" width="2.7109375" style="106" customWidth="1"/>
    <col min="6" max="8" width="15.7109375" style="100" customWidth="1"/>
    <col min="9" max="16384" width="11.42578125" style="100"/>
  </cols>
  <sheetData>
    <row r="1" spans="1:8" s="99" customFormat="1" ht="15.75">
      <c r="A1" s="291"/>
      <c r="B1" s="291"/>
      <c r="C1" s="291"/>
      <c r="D1" s="109"/>
      <c r="E1" s="104"/>
      <c r="F1" s="291"/>
      <c r="G1" s="291"/>
      <c r="H1" s="291"/>
    </row>
    <row r="2" spans="1:8" s="99" customFormat="1" ht="15.75">
      <c r="A2" s="291"/>
      <c r="B2" s="291"/>
      <c r="C2" s="291"/>
      <c r="D2" s="109"/>
      <c r="E2" s="104"/>
      <c r="F2" s="291"/>
      <c r="G2" s="291"/>
      <c r="H2" s="291"/>
    </row>
    <row r="3" spans="1:8" s="99" customFormat="1" ht="24.95" customHeight="1">
      <c r="A3" s="161"/>
      <c r="B3" s="161"/>
      <c r="C3" s="161" t="s">
        <v>86</v>
      </c>
      <c r="D3" s="110"/>
      <c r="E3" s="105"/>
      <c r="F3" s="161"/>
      <c r="G3" s="161"/>
      <c r="H3" s="161" t="s">
        <v>86</v>
      </c>
    </row>
    <row r="4" spans="1:8" s="99" customFormat="1" ht="23.1" customHeight="1">
      <c r="A4" s="144" t="s">
        <v>103</v>
      </c>
      <c r="B4" s="99" t="s">
        <v>106</v>
      </c>
      <c r="D4" s="109"/>
      <c r="E4" s="104"/>
      <c r="F4" s="144" t="s">
        <v>103</v>
      </c>
      <c r="G4" s="99" t="s">
        <v>106</v>
      </c>
    </row>
    <row r="5" spans="1:8" s="99" customFormat="1" ht="23.1" customHeight="1">
      <c r="A5" s="144" t="s">
        <v>104</v>
      </c>
      <c r="B5" s="143" t="s">
        <v>107</v>
      </c>
      <c r="D5" s="109"/>
      <c r="E5" s="104"/>
      <c r="F5" s="144" t="s">
        <v>104</v>
      </c>
      <c r="G5" s="143" t="s">
        <v>107</v>
      </c>
    </row>
    <row r="6" spans="1:8" ht="23.1" customHeight="1">
      <c r="A6" s="144" t="s">
        <v>105</v>
      </c>
      <c r="B6" s="143" t="s">
        <v>107</v>
      </c>
      <c r="C6" s="99"/>
      <c r="D6" s="111"/>
      <c r="F6" s="144" t="s">
        <v>105</v>
      </c>
      <c r="G6" s="143" t="s">
        <v>107</v>
      </c>
      <c r="H6" s="99"/>
    </row>
    <row r="7" spans="1:8" ht="32.1" customHeight="1">
      <c r="A7" s="100" t="s">
        <v>91</v>
      </c>
      <c r="B7" s="99" t="s">
        <v>106</v>
      </c>
      <c r="D7" s="111"/>
      <c r="F7" s="100" t="s">
        <v>91</v>
      </c>
      <c r="G7" s="99" t="s">
        <v>106</v>
      </c>
    </row>
    <row r="8" spans="1:8" ht="32.1" customHeight="1">
      <c r="A8" s="100" t="s">
        <v>87</v>
      </c>
      <c r="B8" s="99" t="s">
        <v>106</v>
      </c>
      <c r="D8" s="111"/>
      <c r="F8" s="100" t="s">
        <v>87</v>
      </c>
      <c r="G8" s="99" t="s">
        <v>106</v>
      </c>
    </row>
    <row r="9" spans="1:8" s="99" customFormat="1" ht="39.950000000000003" customHeight="1">
      <c r="A9" s="98"/>
      <c r="B9" s="102" t="s">
        <v>88</v>
      </c>
      <c r="C9" s="101" t="s">
        <v>129</v>
      </c>
      <c r="D9" s="112"/>
      <c r="E9" s="107"/>
      <c r="F9" s="98"/>
      <c r="G9" s="102" t="s">
        <v>88</v>
      </c>
      <c r="H9" s="101" t="s">
        <v>129</v>
      </c>
    </row>
    <row r="10" spans="1:8" s="99" customFormat="1" ht="39.950000000000003" customHeight="1">
      <c r="A10" s="101" t="s">
        <v>89</v>
      </c>
      <c r="B10" s="98"/>
      <c r="C10" s="98"/>
      <c r="D10" s="113"/>
      <c r="E10" s="108"/>
      <c r="F10" s="101" t="s">
        <v>89</v>
      </c>
      <c r="G10" s="98"/>
      <c r="H10" s="98"/>
    </row>
    <row r="11" spans="1:8" s="99" customFormat="1" ht="39.950000000000003" customHeight="1">
      <c r="A11" s="101" t="s">
        <v>90</v>
      </c>
      <c r="B11" s="98"/>
      <c r="C11" s="98"/>
      <c r="D11" s="113"/>
      <c r="E11" s="108"/>
      <c r="F11" s="101" t="s">
        <v>90</v>
      </c>
      <c r="G11" s="98"/>
      <c r="H11" s="98"/>
    </row>
    <row r="12" spans="1:8" ht="45" customHeight="1">
      <c r="A12" s="145" t="s">
        <v>34</v>
      </c>
      <c r="C12" s="117"/>
      <c r="D12" s="111"/>
      <c r="F12" s="145" t="s">
        <v>34</v>
      </c>
      <c r="H12" s="117"/>
    </row>
    <row r="13" spans="1:8" ht="45" customHeight="1">
      <c r="A13" s="145"/>
      <c r="C13" s="117"/>
      <c r="D13" s="111"/>
      <c r="F13" s="145"/>
      <c r="H13" s="117"/>
    </row>
    <row r="14" spans="1:8" ht="15" customHeight="1">
      <c r="A14" s="103"/>
      <c r="C14" s="135" t="s">
        <v>130</v>
      </c>
      <c r="D14" s="111"/>
      <c r="F14" s="103"/>
      <c r="H14" s="135" t="s">
        <v>130</v>
      </c>
    </row>
    <row r="15" spans="1:8" ht="9.9499999999999993" customHeight="1">
      <c r="A15" s="114"/>
      <c r="B15" s="115"/>
      <c r="C15" s="115"/>
      <c r="D15" s="116"/>
      <c r="E15" s="115"/>
      <c r="F15" s="114"/>
      <c r="G15" s="115"/>
      <c r="H15" s="115"/>
    </row>
    <row r="16" spans="1:8" s="99" customFormat="1" ht="15.75">
      <c r="A16" s="291"/>
      <c r="B16" s="291"/>
      <c r="C16" s="291"/>
      <c r="D16" s="109"/>
      <c r="E16" s="104"/>
      <c r="F16" s="291"/>
      <c r="G16" s="291"/>
      <c r="H16" s="291"/>
    </row>
    <row r="17" spans="1:8" s="99" customFormat="1" ht="15.75">
      <c r="A17" s="291"/>
      <c r="B17" s="291"/>
      <c r="C17" s="291"/>
      <c r="D17" s="109"/>
      <c r="E17" s="104"/>
      <c r="F17" s="291"/>
      <c r="G17" s="291"/>
      <c r="H17" s="291"/>
    </row>
    <row r="18" spans="1:8" s="99" customFormat="1" ht="24.95" customHeight="1">
      <c r="A18" s="161"/>
      <c r="B18" s="161"/>
      <c r="C18" s="161" t="s">
        <v>86</v>
      </c>
      <c r="D18" s="110"/>
      <c r="E18" s="105"/>
      <c r="F18" s="161"/>
      <c r="G18" s="161"/>
      <c r="H18" s="161" t="s">
        <v>86</v>
      </c>
    </row>
    <row r="19" spans="1:8" s="99" customFormat="1" ht="23.1" customHeight="1">
      <c r="A19" s="144" t="s">
        <v>103</v>
      </c>
      <c r="B19" s="99" t="s">
        <v>106</v>
      </c>
      <c r="D19" s="109"/>
      <c r="E19" s="104"/>
      <c r="F19" s="144" t="s">
        <v>103</v>
      </c>
      <c r="G19" s="99" t="s">
        <v>106</v>
      </c>
    </row>
    <row r="20" spans="1:8" s="99" customFormat="1" ht="23.1" customHeight="1">
      <c r="A20" s="144" t="s">
        <v>104</v>
      </c>
      <c r="B20" s="143" t="s">
        <v>107</v>
      </c>
      <c r="D20" s="109"/>
      <c r="E20" s="104"/>
      <c r="F20" s="144" t="s">
        <v>104</v>
      </c>
      <c r="G20" s="143" t="s">
        <v>107</v>
      </c>
    </row>
    <row r="21" spans="1:8" ht="23.1" customHeight="1">
      <c r="A21" s="144" t="s">
        <v>105</v>
      </c>
      <c r="B21" s="143" t="s">
        <v>107</v>
      </c>
      <c r="C21" s="99"/>
      <c r="D21" s="111"/>
      <c r="F21" s="144" t="s">
        <v>105</v>
      </c>
      <c r="G21" s="143" t="s">
        <v>107</v>
      </c>
      <c r="H21" s="99"/>
    </row>
    <row r="22" spans="1:8" ht="30" customHeight="1">
      <c r="A22" s="100" t="s">
        <v>91</v>
      </c>
      <c r="B22" s="99" t="s">
        <v>106</v>
      </c>
      <c r="D22" s="111"/>
      <c r="F22" s="100" t="s">
        <v>91</v>
      </c>
      <c r="G22" s="99" t="s">
        <v>106</v>
      </c>
    </row>
    <row r="23" spans="1:8" ht="30" customHeight="1">
      <c r="A23" s="100" t="s">
        <v>87</v>
      </c>
      <c r="B23" s="99" t="s">
        <v>106</v>
      </c>
      <c r="D23" s="111"/>
      <c r="F23" s="100" t="s">
        <v>87</v>
      </c>
      <c r="G23" s="99" t="s">
        <v>106</v>
      </c>
    </row>
    <row r="24" spans="1:8" s="99" customFormat="1" ht="39.950000000000003" customHeight="1">
      <c r="A24" s="98"/>
      <c r="B24" s="102" t="s">
        <v>88</v>
      </c>
      <c r="C24" s="101" t="s">
        <v>129</v>
      </c>
      <c r="D24" s="112"/>
      <c r="E24" s="107"/>
      <c r="F24" s="98"/>
      <c r="G24" s="102" t="s">
        <v>88</v>
      </c>
      <c r="H24" s="101" t="s">
        <v>129</v>
      </c>
    </row>
    <row r="25" spans="1:8" s="99" customFormat="1" ht="39.950000000000003" customHeight="1">
      <c r="A25" s="101" t="s">
        <v>89</v>
      </c>
      <c r="B25" s="98"/>
      <c r="C25" s="98"/>
      <c r="D25" s="113"/>
      <c r="E25" s="108"/>
      <c r="F25" s="101" t="s">
        <v>89</v>
      </c>
      <c r="G25" s="98"/>
      <c r="H25" s="98"/>
    </row>
    <row r="26" spans="1:8" s="99" customFormat="1" ht="39.950000000000003" customHeight="1">
      <c r="A26" s="101" t="s">
        <v>90</v>
      </c>
      <c r="B26" s="98"/>
      <c r="C26" s="98"/>
      <c r="D26" s="113"/>
      <c r="E26" s="108"/>
      <c r="F26" s="101" t="s">
        <v>90</v>
      </c>
      <c r="G26" s="98"/>
      <c r="H26" s="98"/>
    </row>
    <row r="27" spans="1:8" ht="45" customHeight="1">
      <c r="A27" s="145" t="s">
        <v>34</v>
      </c>
      <c r="C27" s="117"/>
      <c r="D27" s="111"/>
      <c r="F27" s="145" t="s">
        <v>34</v>
      </c>
      <c r="H27" s="117"/>
    </row>
    <row r="28" spans="1:8" ht="45" customHeight="1">
      <c r="A28" s="145"/>
      <c r="C28" s="117"/>
      <c r="D28" s="111"/>
      <c r="F28" s="145"/>
      <c r="H28" s="117"/>
    </row>
    <row r="29" spans="1:8" ht="15" customHeight="1">
      <c r="A29" s="103"/>
      <c r="C29" s="135" t="s">
        <v>130</v>
      </c>
      <c r="D29" s="111"/>
      <c r="F29" s="103"/>
      <c r="H29" s="135" t="s">
        <v>130</v>
      </c>
    </row>
    <row r="32" spans="1:8" ht="15" customHeight="1"/>
  </sheetData>
  <mergeCells count="8">
    <mergeCell ref="F16:H16"/>
    <mergeCell ref="F17:H17"/>
    <mergeCell ref="F1:H1"/>
    <mergeCell ref="A2:C2"/>
    <mergeCell ref="F2:H2"/>
    <mergeCell ref="A16:C16"/>
    <mergeCell ref="A17:C17"/>
    <mergeCell ref="A1:C1"/>
  </mergeCells>
  <phoneticPr fontId="10" type="noConversion"/>
  <printOptions horizontalCentered="1" verticalCentered="1"/>
  <pageMargins left="0" right="0" top="0" bottom="0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Y30"/>
  <sheetViews>
    <sheetView showZeros="0" tabSelected="1" topLeftCell="C13" workbookViewId="0">
      <selection activeCell="AC24" sqref="AC24"/>
    </sheetView>
  </sheetViews>
  <sheetFormatPr baseColWidth="10" defaultRowHeight="12.75"/>
  <cols>
    <col min="1" max="1" width="5.5703125" style="217" customWidth="1"/>
    <col min="2" max="2" width="13.7109375" style="217" customWidth="1"/>
    <col min="3" max="3" width="3.5703125" style="217" customWidth="1"/>
    <col min="4" max="4" width="5.7109375" style="218" customWidth="1"/>
    <col min="5" max="10" width="6.140625" style="217" customWidth="1"/>
    <col min="11" max="11" width="7.7109375" style="217" customWidth="1"/>
    <col min="12" max="14" width="6.140625" style="217" customWidth="1"/>
    <col min="15" max="19" width="5.28515625" style="217" customWidth="1"/>
    <col min="20" max="21" width="3.7109375" style="217" customWidth="1"/>
    <col min="22" max="22" width="4.85546875" style="217" customWidth="1"/>
    <col min="23" max="23" width="5.28515625" style="217" customWidth="1"/>
    <col min="24" max="24" width="4.85546875" style="217" customWidth="1"/>
    <col min="25" max="25" width="5.28515625" style="217" customWidth="1"/>
    <col min="26" max="44" width="6.7109375" style="217" customWidth="1"/>
    <col min="45" max="16384" width="11.42578125" style="217"/>
  </cols>
  <sheetData>
    <row r="1" spans="1:25" ht="20.100000000000001" customHeight="1">
      <c r="G1" s="292" t="s">
        <v>131</v>
      </c>
      <c r="H1" s="292"/>
      <c r="I1" s="292"/>
      <c r="J1" s="292"/>
      <c r="K1" s="292"/>
      <c r="L1" s="292"/>
      <c r="M1" s="292"/>
      <c r="N1" s="292"/>
      <c r="O1" s="292"/>
      <c r="V1" s="246" t="s">
        <v>145</v>
      </c>
      <c r="W1" s="243"/>
      <c r="X1" s="244"/>
      <c r="Y1" s="245"/>
    </row>
    <row r="2" spans="1:25" ht="9.9499999999999993" customHeight="1">
      <c r="G2" s="292"/>
      <c r="H2" s="292"/>
      <c r="I2" s="292"/>
      <c r="J2" s="292"/>
      <c r="K2" s="292"/>
      <c r="L2" s="292"/>
      <c r="M2" s="292"/>
      <c r="N2" s="292"/>
      <c r="O2" s="292"/>
    </row>
    <row r="3" spans="1:25" s="220" customFormat="1" ht="21.95" customHeight="1" thickBot="1">
      <c r="A3" s="219"/>
      <c r="C3" s="219"/>
      <c r="G3" s="219" t="s">
        <v>7</v>
      </c>
      <c r="H3" s="221" t="s">
        <v>120</v>
      </c>
      <c r="N3" s="219" t="s">
        <v>8</v>
      </c>
      <c r="O3" s="221" t="s">
        <v>121</v>
      </c>
      <c r="S3" s="222"/>
      <c r="T3" s="223" t="s">
        <v>9</v>
      </c>
      <c r="U3" s="221" t="s">
        <v>122</v>
      </c>
      <c r="V3" s="224"/>
      <c r="W3" s="224"/>
      <c r="X3" s="225" t="s">
        <v>113</v>
      </c>
      <c r="Y3" s="226" t="s">
        <v>123</v>
      </c>
    </row>
    <row r="4" spans="1:25" s="80" customFormat="1" ht="24.95" customHeight="1" thickTop="1" thickBot="1">
      <c r="A4" s="149" t="s">
        <v>35</v>
      </c>
      <c r="B4" s="150" t="s">
        <v>36</v>
      </c>
      <c r="C4" s="345" t="s">
        <v>37</v>
      </c>
      <c r="D4" s="346"/>
      <c r="E4" s="152" t="s">
        <v>38</v>
      </c>
      <c r="F4" s="153" t="s">
        <v>39</v>
      </c>
      <c r="G4" s="153" t="s">
        <v>40</v>
      </c>
      <c r="H4" s="153" t="s">
        <v>41</v>
      </c>
      <c r="I4" s="153" t="s">
        <v>42</v>
      </c>
      <c r="J4" s="154" t="s">
        <v>43</v>
      </c>
      <c r="K4" s="151" t="s">
        <v>44</v>
      </c>
      <c r="L4" s="155" t="s">
        <v>45</v>
      </c>
      <c r="M4" s="156" t="s">
        <v>46</v>
      </c>
      <c r="N4" s="155" t="s">
        <v>47</v>
      </c>
      <c r="O4" s="327" t="s">
        <v>112</v>
      </c>
      <c r="P4" s="325"/>
      <c r="Q4" s="325"/>
      <c r="R4" s="325"/>
      <c r="S4" s="328"/>
      <c r="T4" s="329" t="s">
        <v>85</v>
      </c>
      <c r="U4" s="330"/>
      <c r="V4" s="324" t="s">
        <v>48</v>
      </c>
      <c r="W4" s="325"/>
      <c r="X4" s="325"/>
      <c r="Y4" s="326"/>
    </row>
    <row r="5" spans="1:25" s="81" customFormat="1" ht="20.100000000000001" customHeight="1" thickTop="1">
      <c r="A5" s="333"/>
      <c r="B5" s="336"/>
      <c r="C5" s="339" t="s">
        <v>49</v>
      </c>
      <c r="D5" s="94" t="s">
        <v>84</v>
      </c>
      <c r="E5" s="91">
        <v>0</v>
      </c>
      <c r="F5" s="92">
        <v>0</v>
      </c>
      <c r="G5" s="92">
        <v>0</v>
      </c>
      <c r="H5" s="92">
        <v>0</v>
      </c>
      <c r="I5" s="92">
        <v>0</v>
      </c>
      <c r="J5" s="93">
        <v>0</v>
      </c>
      <c r="K5" s="331">
        <f>SUM(E5:J5)-MIN(E5:J5)-MAX(E5:J5)</f>
        <v>0</v>
      </c>
      <c r="L5" s="322">
        <f>IF(M5=0,0,M5-0.5)</f>
        <v>0</v>
      </c>
      <c r="M5" s="322">
        <f>ROUND(K5/(COUNT(E5:J5)-2),1)</f>
        <v>0</v>
      </c>
      <c r="N5" s="316">
        <f>IF(M5=0,0,M5+0.5)</f>
        <v>0</v>
      </c>
      <c r="O5" s="234" t="s">
        <v>50</v>
      </c>
      <c r="P5" s="235" t="s">
        <v>51</v>
      </c>
      <c r="Q5" s="236" t="s">
        <v>52</v>
      </c>
      <c r="R5" s="236" t="s">
        <v>109</v>
      </c>
      <c r="S5" s="237" t="s">
        <v>53</v>
      </c>
      <c r="T5" s="293"/>
      <c r="U5" s="294"/>
      <c r="V5" s="146" t="s">
        <v>128</v>
      </c>
      <c r="W5" s="147"/>
      <c r="X5" s="147" t="s">
        <v>146</v>
      </c>
      <c r="Y5" s="148"/>
    </row>
    <row r="6" spans="1:25" s="81" customFormat="1" ht="20.100000000000001" customHeight="1" thickBot="1">
      <c r="A6" s="334"/>
      <c r="B6" s="337"/>
      <c r="C6" s="340"/>
      <c r="D6" s="95" t="s">
        <v>144</v>
      </c>
      <c r="E6" s="85">
        <f t="shared" ref="E6:J6" si="0">+IF(E5=0,0,IF(E5&lt;$L5,$L5,IF(E5&gt;$N5,$N5,E5)))</f>
        <v>0</v>
      </c>
      <c r="F6" s="86">
        <f t="shared" si="0"/>
        <v>0</v>
      </c>
      <c r="G6" s="86">
        <f t="shared" si="0"/>
        <v>0</v>
      </c>
      <c r="H6" s="86">
        <f t="shared" si="0"/>
        <v>0</v>
      </c>
      <c r="I6" s="86">
        <f t="shared" si="0"/>
        <v>0</v>
      </c>
      <c r="J6" s="87">
        <f t="shared" si="0"/>
        <v>0</v>
      </c>
      <c r="K6" s="332"/>
      <c r="L6" s="323"/>
      <c r="M6" s="323"/>
      <c r="N6" s="317"/>
      <c r="O6" s="238">
        <v>0</v>
      </c>
      <c r="P6" s="239">
        <v>0</v>
      </c>
      <c r="Q6" s="239">
        <v>0</v>
      </c>
      <c r="R6" s="240">
        <v>0</v>
      </c>
      <c r="S6" s="241">
        <f>IF(SUM(O6:R6)=0,0,AVERAGE(O6:R6))</f>
        <v>0</v>
      </c>
      <c r="T6" s="295"/>
      <c r="U6" s="296"/>
      <c r="V6" s="297" t="s">
        <v>110</v>
      </c>
      <c r="W6" s="298"/>
      <c r="X6" s="299"/>
      <c r="Y6" s="163"/>
    </row>
    <row r="7" spans="1:25" s="81" customFormat="1" ht="20.100000000000001" customHeight="1" thickBot="1">
      <c r="A7" s="334"/>
      <c r="B7" s="337"/>
      <c r="C7" s="341"/>
      <c r="D7" s="227" t="s">
        <v>54</v>
      </c>
      <c r="E7" s="228">
        <f>E6-$S7</f>
        <v>0</v>
      </c>
      <c r="F7" s="229">
        <f t="shared" ref="F7:J7" si="1">F6-$S7</f>
        <v>0</v>
      </c>
      <c r="G7" s="229">
        <f t="shared" si="1"/>
        <v>0</v>
      </c>
      <c r="H7" s="229">
        <f t="shared" si="1"/>
        <v>0</v>
      </c>
      <c r="I7" s="229">
        <f t="shared" si="1"/>
        <v>0</v>
      </c>
      <c r="J7" s="230">
        <f t="shared" si="1"/>
        <v>0</v>
      </c>
      <c r="K7" s="247"/>
      <c r="L7" s="248"/>
      <c r="M7" s="248"/>
      <c r="N7" s="249"/>
      <c r="O7" s="306" t="s">
        <v>143</v>
      </c>
      <c r="P7" s="307"/>
      <c r="Q7" s="307"/>
      <c r="R7" s="307"/>
      <c r="S7" s="250">
        <v>0</v>
      </c>
      <c r="T7" s="308"/>
      <c r="U7" s="309"/>
      <c r="V7" s="309"/>
      <c r="W7" s="309"/>
      <c r="X7" s="309"/>
      <c r="Y7" s="310"/>
    </row>
    <row r="8" spans="1:25" s="81" customFormat="1" ht="20.100000000000001" customHeight="1">
      <c r="A8" s="334"/>
      <c r="B8" s="337"/>
      <c r="C8" s="340" t="s">
        <v>55</v>
      </c>
      <c r="D8" s="96" t="s">
        <v>84</v>
      </c>
      <c r="E8" s="82"/>
      <c r="F8" s="83"/>
      <c r="G8" s="83"/>
      <c r="H8" s="83"/>
      <c r="I8" s="83"/>
      <c r="J8" s="84"/>
      <c r="K8" s="343">
        <f>SUM(E8:J8)-MIN(E8:J8)-MAX(E8:J8)</f>
        <v>0</v>
      </c>
      <c r="L8" s="318">
        <f>IF(M8=0,0,M8-0.5)</f>
        <v>0</v>
      </c>
      <c r="M8" s="318">
        <f>ROUND(K8/(COUNT(E8:J8)-2),1)</f>
        <v>0</v>
      </c>
      <c r="N8" s="320">
        <f>IF(M8=0,0,M8+0.5)</f>
        <v>0</v>
      </c>
      <c r="O8" s="300" t="s">
        <v>56</v>
      </c>
      <c r="P8" s="301"/>
      <c r="Q8" s="302" t="s">
        <v>111</v>
      </c>
      <c r="R8" s="300"/>
      <c r="S8" s="301"/>
      <c r="T8" s="295"/>
      <c r="U8" s="311"/>
      <c r="V8" s="311"/>
      <c r="W8" s="311"/>
      <c r="X8" s="311"/>
      <c r="Y8" s="312"/>
    </row>
    <row r="9" spans="1:25" s="81" customFormat="1" ht="20.100000000000001" customHeight="1" thickBot="1">
      <c r="A9" s="335"/>
      <c r="B9" s="338"/>
      <c r="C9" s="342"/>
      <c r="D9" s="97" t="s">
        <v>54</v>
      </c>
      <c r="E9" s="88">
        <f t="shared" ref="E9:J9" si="2">+IF(E8=0,0,IF(E8&lt;$L8,$L8,IF(E8&gt;$N8,$N8,E8)))</f>
        <v>0</v>
      </c>
      <c r="F9" s="89">
        <f t="shared" si="2"/>
        <v>0</v>
      </c>
      <c r="G9" s="89">
        <f t="shared" si="2"/>
        <v>0</v>
      </c>
      <c r="H9" s="89">
        <f t="shared" si="2"/>
        <v>0</v>
      </c>
      <c r="I9" s="89">
        <f t="shared" si="2"/>
        <v>0</v>
      </c>
      <c r="J9" s="90">
        <f t="shared" si="2"/>
        <v>0</v>
      </c>
      <c r="K9" s="344"/>
      <c r="L9" s="319"/>
      <c r="M9" s="319"/>
      <c r="N9" s="321"/>
      <c r="O9" s="304"/>
      <c r="P9" s="305"/>
      <c r="Q9" s="303"/>
      <c r="R9" s="304"/>
      <c r="S9" s="305"/>
      <c r="T9" s="313"/>
      <c r="U9" s="314"/>
      <c r="V9" s="314"/>
      <c r="W9" s="314"/>
      <c r="X9" s="314"/>
      <c r="Y9" s="315"/>
    </row>
    <row r="10" spans="1:25" s="81" customFormat="1" ht="20.100000000000001" customHeight="1" thickTop="1">
      <c r="A10" s="333"/>
      <c r="B10" s="336"/>
      <c r="C10" s="339" t="s">
        <v>49</v>
      </c>
      <c r="D10" s="94" t="s">
        <v>84</v>
      </c>
      <c r="E10" s="91"/>
      <c r="F10" s="92"/>
      <c r="G10" s="92"/>
      <c r="H10" s="92"/>
      <c r="I10" s="92"/>
      <c r="J10" s="93"/>
      <c r="K10" s="331">
        <f>SUM(E10:J10)-MIN(E10:J10)-MAX(E10:J10)</f>
        <v>0</v>
      </c>
      <c r="L10" s="322">
        <f>IF(M10=0,0,M10-0.5)</f>
        <v>0</v>
      </c>
      <c r="M10" s="322">
        <f>ROUND(K10/(COUNT(E10:J10)-2),1)</f>
        <v>0</v>
      </c>
      <c r="N10" s="316">
        <f>IF(M10=0,0,M10+0.5)</f>
        <v>0</v>
      </c>
      <c r="O10" s="234" t="s">
        <v>50</v>
      </c>
      <c r="P10" s="235" t="s">
        <v>51</v>
      </c>
      <c r="Q10" s="236" t="s">
        <v>52</v>
      </c>
      <c r="R10" s="236" t="s">
        <v>109</v>
      </c>
      <c r="S10" s="237" t="s">
        <v>53</v>
      </c>
      <c r="T10" s="293"/>
      <c r="U10" s="294"/>
      <c r="V10" s="146" t="s">
        <v>128</v>
      </c>
      <c r="W10" s="147"/>
      <c r="X10" s="147" t="s">
        <v>146</v>
      </c>
      <c r="Y10" s="148"/>
    </row>
    <row r="11" spans="1:25" s="81" customFormat="1" ht="20.100000000000001" customHeight="1" thickBot="1">
      <c r="A11" s="334"/>
      <c r="B11" s="337"/>
      <c r="C11" s="340"/>
      <c r="D11" s="95" t="s">
        <v>144</v>
      </c>
      <c r="E11" s="85">
        <f t="shared" ref="E11:J11" si="3">+IF(E10=0,0,IF(E10&lt;$L10,$L10,IF(E10&gt;$N10,$N10,E10)))</f>
        <v>0</v>
      </c>
      <c r="F11" s="86">
        <f t="shared" si="3"/>
        <v>0</v>
      </c>
      <c r="G11" s="86">
        <f t="shared" si="3"/>
        <v>0</v>
      </c>
      <c r="H11" s="86">
        <f t="shared" si="3"/>
        <v>0</v>
      </c>
      <c r="I11" s="86">
        <f t="shared" si="3"/>
        <v>0</v>
      </c>
      <c r="J11" s="87">
        <f t="shared" si="3"/>
        <v>0</v>
      </c>
      <c r="K11" s="332"/>
      <c r="L11" s="323"/>
      <c r="M11" s="323"/>
      <c r="N11" s="317"/>
      <c r="O11" s="238"/>
      <c r="P11" s="239"/>
      <c r="Q11" s="239"/>
      <c r="R11" s="240"/>
      <c r="S11" s="241">
        <f>IF(SUM(O11:R11)=0,0,AVERAGE(O11:R11))</f>
        <v>0</v>
      </c>
      <c r="T11" s="295"/>
      <c r="U11" s="296"/>
      <c r="V11" s="297" t="s">
        <v>110</v>
      </c>
      <c r="W11" s="298"/>
      <c r="X11" s="299"/>
      <c r="Y11" s="163"/>
    </row>
    <row r="12" spans="1:25" s="81" customFormat="1" ht="20.100000000000001" customHeight="1" thickBot="1">
      <c r="A12" s="334"/>
      <c r="B12" s="337"/>
      <c r="C12" s="341"/>
      <c r="D12" s="227" t="s">
        <v>54</v>
      </c>
      <c r="E12" s="228">
        <f>E11-$S12</f>
        <v>0</v>
      </c>
      <c r="F12" s="229">
        <f t="shared" ref="F12" si="4">F11-$S12</f>
        <v>0</v>
      </c>
      <c r="G12" s="229">
        <f t="shared" ref="G12" si="5">G11-$S12</f>
        <v>0</v>
      </c>
      <c r="H12" s="229">
        <f t="shared" ref="H12" si="6">H11-$S12</f>
        <v>0</v>
      </c>
      <c r="I12" s="229">
        <f t="shared" ref="I12" si="7">I11-$S12</f>
        <v>0</v>
      </c>
      <c r="J12" s="230">
        <f t="shared" ref="J12" si="8">J11-$S12</f>
        <v>0</v>
      </c>
      <c r="K12" s="231"/>
      <c r="L12" s="232"/>
      <c r="M12" s="232"/>
      <c r="N12" s="233"/>
      <c r="O12" s="306" t="s">
        <v>143</v>
      </c>
      <c r="P12" s="307"/>
      <c r="Q12" s="307"/>
      <c r="R12" s="307"/>
      <c r="S12" s="242"/>
      <c r="T12" s="308"/>
      <c r="U12" s="309"/>
      <c r="V12" s="309"/>
      <c r="W12" s="309"/>
      <c r="X12" s="309"/>
      <c r="Y12" s="310"/>
    </row>
    <row r="13" spans="1:25" s="81" customFormat="1" ht="20.100000000000001" customHeight="1">
      <c r="A13" s="334"/>
      <c r="B13" s="337"/>
      <c r="C13" s="340" t="s">
        <v>55</v>
      </c>
      <c r="D13" s="96" t="s">
        <v>84</v>
      </c>
      <c r="E13" s="82"/>
      <c r="F13" s="83"/>
      <c r="G13" s="83"/>
      <c r="H13" s="83"/>
      <c r="I13" s="83"/>
      <c r="J13" s="84"/>
      <c r="K13" s="343">
        <f>SUM(E13:J13)-MIN(E13:J13)-MAX(E13:J13)</f>
        <v>0</v>
      </c>
      <c r="L13" s="318">
        <f>IF(M13=0,0,M13-0.5)</f>
        <v>0</v>
      </c>
      <c r="M13" s="318">
        <f>ROUND(K13/(COUNT(E13:J13)-2),1)</f>
        <v>0</v>
      </c>
      <c r="N13" s="320">
        <f>IF(M13=0,0,M13+0.5)</f>
        <v>0</v>
      </c>
      <c r="O13" s="300" t="s">
        <v>56</v>
      </c>
      <c r="P13" s="301"/>
      <c r="Q13" s="302" t="s">
        <v>111</v>
      </c>
      <c r="R13" s="300"/>
      <c r="S13" s="301"/>
      <c r="T13" s="295"/>
      <c r="U13" s="311"/>
      <c r="V13" s="311"/>
      <c r="W13" s="311"/>
      <c r="X13" s="311"/>
      <c r="Y13" s="312"/>
    </row>
    <row r="14" spans="1:25" s="81" customFormat="1" ht="20.100000000000001" customHeight="1" thickBot="1">
      <c r="A14" s="335"/>
      <c r="B14" s="338"/>
      <c r="C14" s="342"/>
      <c r="D14" s="97" t="s">
        <v>54</v>
      </c>
      <c r="E14" s="88">
        <f t="shared" ref="E14:J14" si="9">+IF(E13=0,0,IF(E13&lt;$L13,$L13,IF(E13&gt;$N13,$N13,E13)))</f>
        <v>0</v>
      </c>
      <c r="F14" s="89">
        <f t="shared" si="9"/>
        <v>0</v>
      </c>
      <c r="G14" s="89">
        <f t="shared" si="9"/>
        <v>0</v>
      </c>
      <c r="H14" s="89">
        <f t="shared" si="9"/>
        <v>0</v>
      </c>
      <c r="I14" s="89">
        <f t="shared" si="9"/>
        <v>0</v>
      </c>
      <c r="J14" s="90">
        <f t="shared" si="9"/>
        <v>0</v>
      </c>
      <c r="K14" s="344"/>
      <c r="L14" s="319"/>
      <c r="M14" s="319"/>
      <c r="N14" s="321"/>
      <c r="O14" s="304"/>
      <c r="P14" s="305"/>
      <c r="Q14" s="303"/>
      <c r="R14" s="304"/>
      <c r="S14" s="305"/>
      <c r="T14" s="313"/>
      <c r="U14" s="314"/>
      <c r="V14" s="314"/>
      <c r="W14" s="314"/>
      <c r="X14" s="314"/>
      <c r="Y14" s="315"/>
    </row>
    <row r="15" spans="1:25" s="81" customFormat="1" ht="20.100000000000001" customHeight="1" thickTop="1">
      <c r="A15" s="333"/>
      <c r="B15" s="336"/>
      <c r="C15" s="339" t="s">
        <v>49</v>
      </c>
      <c r="D15" s="94" t="s">
        <v>84</v>
      </c>
      <c r="E15" s="91"/>
      <c r="F15" s="92"/>
      <c r="G15" s="92"/>
      <c r="H15" s="92"/>
      <c r="I15" s="92"/>
      <c r="J15" s="93"/>
      <c r="K15" s="331">
        <f>SUM(E15:J15)-MIN(E15:J15)-MAX(E15:J15)</f>
        <v>0</v>
      </c>
      <c r="L15" s="322">
        <f>IF(M15=0,0,M15-0.5)</f>
        <v>0</v>
      </c>
      <c r="M15" s="322">
        <f>ROUND(K15/(COUNT(E15:J15)-2),1)</f>
        <v>0</v>
      </c>
      <c r="N15" s="316">
        <f>IF(M15=0,0,M15+0.5)</f>
        <v>0</v>
      </c>
      <c r="O15" s="234" t="s">
        <v>50</v>
      </c>
      <c r="P15" s="235" t="s">
        <v>51</v>
      </c>
      <c r="Q15" s="236" t="s">
        <v>52</v>
      </c>
      <c r="R15" s="236" t="s">
        <v>109</v>
      </c>
      <c r="S15" s="237" t="s">
        <v>53</v>
      </c>
      <c r="T15" s="293"/>
      <c r="U15" s="294"/>
      <c r="V15" s="146" t="s">
        <v>128</v>
      </c>
      <c r="W15" s="147"/>
      <c r="X15" s="147" t="s">
        <v>146</v>
      </c>
      <c r="Y15" s="148"/>
    </row>
    <row r="16" spans="1:25" s="81" customFormat="1" ht="20.100000000000001" customHeight="1" thickBot="1">
      <c r="A16" s="334"/>
      <c r="B16" s="337"/>
      <c r="C16" s="340"/>
      <c r="D16" s="95" t="s">
        <v>144</v>
      </c>
      <c r="E16" s="85">
        <f t="shared" ref="E16:J16" si="10">+IF(E15=0,0,IF(E15&lt;$L15,$L15,IF(E15&gt;$N15,$N15,E15)))</f>
        <v>0</v>
      </c>
      <c r="F16" s="86">
        <f t="shared" si="10"/>
        <v>0</v>
      </c>
      <c r="G16" s="86">
        <f t="shared" si="10"/>
        <v>0</v>
      </c>
      <c r="H16" s="86">
        <f t="shared" si="10"/>
        <v>0</v>
      </c>
      <c r="I16" s="86">
        <f t="shared" si="10"/>
        <v>0</v>
      </c>
      <c r="J16" s="87">
        <f t="shared" si="10"/>
        <v>0</v>
      </c>
      <c r="K16" s="332"/>
      <c r="L16" s="323"/>
      <c r="M16" s="323"/>
      <c r="N16" s="317"/>
      <c r="O16" s="238"/>
      <c r="P16" s="239"/>
      <c r="Q16" s="239"/>
      <c r="R16" s="240"/>
      <c r="S16" s="241">
        <f>IF(SUM(O16:R16)=0,0,AVERAGE(O16:R16))</f>
        <v>0</v>
      </c>
      <c r="T16" s="295"/>
      <c r="U16" s="296"/>
      <c r="V16" s="297" t="s">
        <v>110</v>
      </c>
      <c r="W16" s="298"/>
      <c r="X16" s="299"/>
      <c r="Y16" s="163"/>
    </row>
    <row r="17" spans="1:25" s="81" customFormat="1" ht="20.100000000000001" customHeight="1" thickBot="1">
      <c r="A17" s="334"/>
      <c r="B17" s="337"/>
      <c r="C17" s="341"/>
      <c r="D17" s="227" t="s">
        <v>54</v>
      </c>
      <c r="E17" s="228">
        <f>E16-$S17</f>
        <v>0</v>
      </c>
      <c r="F17" s="229">
        <f t="shared" ref="F17" si="11">F16-$S17</f>
        <v>0</v>
      </c>
      <c r="G17" s="229">
        <f t="shared" ref="G17" si="12">G16-$S17</f>
        <v>0</v>
      </c>
      <c r="H17" s="229">
        <f t="shared" ref="H17" si="13">H16-$S17</f>
        <v>0</v>
      </c>
      <c r="I17" s="229">
        <f t="shared" ref="I17" si="14">I16-$S17</f>
        <v>0</v>
      </c>
      <c r="J17" s="230">
        <f t="shared" ref="J17" si="15">J16-$S17</f>
        <v>0</v>
      </c>
      <c r="K17" s="231"/>
      <c r="L17" s="232"/>
      <c r="M17" s="232"/>
      <c r="N17" s="233"/>
      <c r="O17" s="306" t="s">
        <v>143</v>
      </c>
      <c r="P17" s="307"/>
      <c r="Q17" s="307"/>
      <c r="R17" s="307"/>
      <c r="S17" s="242"/>
      <c r="T17" s="308"/>
      <c r="U17" s="309"/>
      <c r="V17" s="309"/>
      <c r="W17" s="309"/>
      <c r="X17" s="309"/>
      <c r="Y17" s="310"/>
    </row>
    <row r="18" spans="1:25" s="81" customFormat="1" ht="20.100000000000001" customHeight="1">
      <c r="A18" s="334"/>
      <c r="B18" s="337"/>
      <c r="C18" s="340" t="s">
        <v>55</v>
      </c>
      <c r="D18" s="96" t="s">
        <v>84</v>
      </c>
      <c r="E18" s="82"/>
      <c r="F18" s="83"/>
      <c r="G18" s="83"/>
      <c r="H18" s="83"/>
      <c r="I18" s="83"/>
      <c r="J18" s="84"/>
      <c r="K18" s="343">
        <f>SUM(E18:J18)-MIN(E18:J18)-MAX(E18:J18)</f>
        <v>0</v>
      </c>
      <c r="L18" s="318">
        <f>IF(M18=0,0,M18-0.5)</f>
        <v>0</v>
      </c>
      <c r="M18" s="318">
        <f>ROUND(K18/(COUNT(E18:J18)-2),1)</f>
        <v>0</v>
      </c>
      <c r="N18" s="320">
        <f>IF(M18=0,0,M18+0.5)</f>
        <v>0</v>
      </c>
      <c r="O18" s="300" t="s">
        <v>56</v>
      </c>
      <c r="P18" s="301"/>
      <c r="Q18" s="302" t="s">
        <v>111</v>
      </c>
      <c r="R18" s="300"/>
      <c r="S18" s="301"/>
      <c r="T18" s="295"/>
      <c r="U18" s="311"/>
      <c r="V18" s="311"/>
      <c r="W18" s="311"/>
      <c r="X18" s="311"/>
      <c r="Y18" s="312"/>
    </row>
    <row r="19" spans="1:25" s="81" customFormat="1" ht="20.100000000000001" customHeight="1" thickBot="1">
      <c r="A19" s="335"/>
      <c r="B19" s="338"/>
      <c r="C19" s="342"/>
      <c r="D19" s="97" t="s">
        <v>54</v>
      </c>
      <c r="E19" s="88">
        <f t="shared" ref="E19:J19" si="16">+IF(E18=0,0,IF(E18&lt;$L18,$L18,IF(E18&gt;$N18,$N18,E18)))</f>
        <v>0</v>
      </c>
      <c r="F19" s="89">
        <f t="shared" si="16"/>
        <v>0</v>
      </c>
      <c r="G19" s="89">
        <f t="shared" si="16"/>
        <v>0</v>
      </c>
      <c r="H19" s="89">
        <f t="shared" si="16"/>
        <v>0</v>
      </c>
      <c r="I19" s="89">
        <f t="shared" si="16"/>
        <v>0</v>
      </c>
      <c r="J19" s="90">
        <f t="shared" si="16"/>
        <v>0</v>
      </c>
      <c r="K19" s="344"/>
      <c r="L19" s="319"/>
      <c r="M19" s="319"/>
      <c r="N19" s="321"/>
      <c r="O19" s="304"/>
      <c r="P19" s="305"/>
      <c r="Q19" s="303"/>
      <c r="R19" s="304"/>
      <c r="S19" s="305"/>
      <c r="T19" s="313"/>
      <c r="U19" s="314"/>
      <c r="V19" s="314"/>
      <c r="W19" s="314"/>
      <c r="X19" s="314"/>
      <c r="Y19" s="315"/>
    </row>
    <row r="20" spans="1:25" s="81" customFormat="1" ht="20.100000000000001" customHeight="1" thickTop="1">
      <c r="A20" s="333"/>
      <c r="B20" s="336"/>
      <c r="C20" s="339" t="s">
        <v>49</v>
      </c>
      <c r="D20" s="94" t="s">
        <v>84</v>
      </c>
      <c r="E20" s="91"/>
      <c r="F20" s="92"/>
      <c r="G20" s="92"/>
      <c r="H20" s="92"/>
      <c r="I20" s="92"/>
      <c r="J20" s="93"/>
      <c r="K20" s="331">
        <f>SUM(E20:J20)-MIN(E20:J20)-MAX(E20:J20)</f>
        <v>0</v>
      </c>
      <c r="L20" s="322">
        <f>IF(M20=0,0,M20-0.5)</f>
        <v>0</v>
      </c>
      <c r="M20" s="322">
        <f>ROUND(K20/(COUNT(E20:J20)-2),1)</f>
        <v>0</v>
      </c>
      <c r="N20" s="316">
        <f>IF(M20=0,0,M20+0.5)</f>
        <v>0</v>
      </c>
      <c r="O20" s="234" t="s">
        <v>50</v>
      </c>
      <c r="P20" s="235" t="s">
        <v>51</v>
      </c>
      <c r="Q20" s="236" t="s">
        <v>52</v>
      </c>
      <c r="R20" s="236" t="s">
        <v>109</v>
      </c>
      <c r="S20" s="237" t="s">
        <v>53</v>
      </c>
      <c r="T20" s="293"/>
      <c r="U20" s="294"/>
      <c r="V20" s="146" t="s">
        <v>128</v>
      </c>
      <c r="W20" s="147"/>
      <c r="X20" s="147" t="s">
        <v>146</v>
      </c>
      <c r="Y20" s="148"/>
    </row>
    <row r="21" spans="1:25" s="81" customFormat="1" ht="20.100000000000001" customHeight="1" thickBot="1">
      <c r="A21" s="334"/>
      <c r="B21" s="337"/>
      <c r="C21" s="340"/>
      <c r="D21" s="95" t="s">
        <v>144</v>
      </c>
      <c r="E21" s="85">
        <f t="shared" ref="E21:J21" si="17">+IF(E20=0,0,IF(E20&lt;$L20,$L20,IF(E20&gt;$N20,$N20,E20)))</f>
        <v>0</v>
      </c>
      <c r="F21" s="86">
        <f t="shared" si="17"/>
        <v>0</v>
      </c>
      <c r="G21" s="86">
        <f t="shared" si="17"/>
        <v>0</v>
      </c>
      <c r="H21" s="86">
        <f t="shared" si="17"/>
        <v>0</v>
      </c>
      <c r="I21" s="86">
        <f t="shared" si="17"/>
        <v>0</v>
      </c>
      <c r="J21" s="87">
        <f t="shared" si="17"/>
        <v>0</v>
      </c>
      <c r="K21" s="332"/>
      <c r="L21" s="323"/>
      <c r="M21" s="323"/>
      <c r="N21" s="317"/>
      <c r="O21" s="238"/>
      <c r="P21" s="239"/>
      <c r="Q21" s="239"/>
      <c r="R21" s="240"/>
      <c r="S21" s="241">
        <f>IF(SUM(O21:R21)=0,0,AVERAGE(O21:R21))</f>
        <v>0</v>
      </c>
      <c r="T21" s="295"/>
      <c r="U21" s="296"/>
      <c r="V21" s="297" t="s">
        <v>110</v>
      </c>
      <c r="W21" s="298"/>
      <c r="X21" s="299"/>
      <c r="Y21" s="163"/>
    </row>
    <row r="22" spans="1:25" s="81" customFormat="1" ht="20.100000000000001" customHeight="1" thickBot="1">
      <c r="A22" s="334"/>
      <c r="B22" s="337"/>
      <c r="C22" s="341"/>
      <c r="D22" s="227" t="s">
        <v>54</v>
      </c>
      <c r="E22" s="228">
        <f>E21-$S22</f>
        <v>0</v>
      </c>
      <c r="F22" s="229">
        <f t="shared" ref="F22" si="18">F21-$S22</f>
        <v>0</v>
      </c>
      <c r="G22" s="229">
        <f t="shared" ref="G22" si="19">G21-$S22</f>
        <v>0</v>
      </c>
      <c r="H22" s="229">
        <f t="shared" ref="H22" si="20">H21-$S22</f>
        <v>0</v>
      </c>
      <c r="I22" s="229">
        <f t="shared" ref="I22" si="21">I21-$S22</f>
        <v>0</v>
      </c>
      <c r="J22" s="230">
        <f t="shared" ref="J22" si="22">J21-$S22</f>
        <v>0</v>
      </c>
      <c r="K22" s="231"/>
      <c r="L22" s="232"/>
      <c r="M22" s="232"/>
      <c r="N22" s="233"/>
      <c r="O22" s="306" t="s">
        <v>143</v>
      </c>
      <c r="P22" s="307"/>
      <c r="Q22" s="307"/>
      <c r="R22" s="307"/>
      <c r="S22" s="242"/>
      <c r="T22" s="308"/>
      <c r="U22" s="309"/>
      <c r="V22" s="309"/>
      <c r="W22" s="309"/>
      <c r="X22" s="309"/>
      <c r="Y22" s="310"/>
    </row>
    <row r="23" spans="1:25" s="81" customFormat="1" ht="20.100000000000001" customHeight="1">
      <c r="A23" s="334"/>
      <c r="B23" s="337"/>
      <c r="C23" s="340" t="s">
        <v>55</v>
      </c>
      <c r="D23" s="96" t="s">
        <v>84</v>
      </c>
      <c r="E23" s="82"/>
      <c r="F23" s="83"/>
      <c r="G23" s="83"/>
      <c r="H23" s="83"/>
      <c r="I23" s="83"/>
      <c r="J23" s="84"/>
      <c r="K23" s="343">
        <f>SUM(E23:J23)-MIN(E23:J23)-MAX(E23:J23)</f>
        <v>0</v>
      </c>
      <c r="L23" s="318">
        <f>IF(M23=0,0,M23-0.5)</f>
        <v>0</v>
      </c>
      <c r="M23" s="318">
        <f>ROUND(K23/(COUNT(E23:J23)-2),1)</f>
        <v>0</v>
      </c>
      <c r="N23" s="320">
        <f>IF(M23=0,0,M23+0.5)</f>
        <v>0</v>
      </c>
      <c r="O23" s="300" t="s">
        <v>56</v>
      </c>
      <c r="P23" s="301"/>
      <c r="Q23" s="302" t="s">
        <v>111</v>
      </c>
      <c r="R23" s="300"/>
      <c r="S23" s="301"/>
      <c r="T23" s="295"/>
      <c r="U23" s="311"/>
      <c r="V23" s="311"/>
      <c r="W23" s="311"/>
      <c r="X23" s="311"/>
      <c r="Y23" s="312"/>
    </row>
    <row r="24" spans="1:25" s="81" customFormat="1" ht="20.100000000000001" customHeight="1" thickBot="1">
      <c r="A24" s="335"/>
      <c r="B24" s="338"/>
      <c r="C24" s="342"/>
      <c r="D24" s="97" t="s">
        <v>54</v>
      </c>
      <c r="E24" s="88">
        <f t="shared" ref="E24:J24" si="23">+IF(E23=0,0,IF(E23&lt;$L23,$L23,IF(E23&gt;$N23,$N23,E23)))</f>
        <v>0</v>
      </c>
      <c r="F24" s="89">
        <f t="shared" si="23"/>
        <v>0</v>
      </c>
      <c r="G24" s="89">
        <f t="shared" si="23"/>
        <v>0</v>
      </c>
      <c r="H24" s="89">
        <f t="shared" si="23"/>
        <v>0</v>
      </c>
      <c r="I24" s="89">
        <f t="shared" si="23"/>
        <v>0</v>
      </c>
      <c r="J24" s="90">
        <f t="shared" si="23"/>
        <v>0</v>
      </c>
      <c r="K24" s="344"/>
      <c r="L24" s="319"/>
      <c r="M24" s="319"/>
      <c r="N24" s="321"/>
      <c r="O24" s="304"/>
      <c r="P24" s="305"/>
      <c r="Q24" s="303"/>
      <c r="R24" s="304"/>
      <c r="S24" s="305"/>
      <c r="T24" s="313"/>
      <c r="U24" s="314"/>
      <c r="V24" s="314"/>
      <c r="W24" s="314"/>
      <c r="X24" s="314"/>
      <c r="Y24" s="315"/>
    </row>
    <row r="25" spans="1:25" s="81" customFormat="1" ht="20.100000000000001" customHeight="1" thickTop="1">
      <c r="A25" s="333"/>
      <c r="B25" s="336"/>
      <c r="C25" s="339" t="s">
        <v>49</v>
      </c>
      <c r="D25" s="94" t="s">
        <v>84</v>
      </c>
      <c r="E25" s="91"/>
      <c r="F25" s="92"/>
      <c r="G25" s="92"/>
      <c r="H25" s="92"/>
      <c r="I25" s="92"/>
      <c r="J25" s="93"/>
      <c r="K25" s="331">
        <f>SUM(E25:J25)-MIN(E25:J25)-MAX(E25:J25)</f>
        <v>0</v>
      </c>
      <c r="L25" s="322">
        <f>IF(M25=0,0,M25-0.5)</f>
        <v>0</v>
      </c>
      <c r="M25" s="322">
        <f>ROUND(K25/(COUNT(E25:J25)-2),1)</f>
        <v>0</v>
      </c>
      <c r="N25" s="316">
        <f>IF(M25=0,0,M25+0.5)</f>
        <v>0</v>
      </c>
      <c r="O25" s="234" t="s">
        <v>50</v>
      </c>
      <c r="P25" s="235" t="s">
        <v>51</v>
      </c>
      <c r="Q25" s="236" t="s">
        <v>52</v>
      </c>
      <c r="R25" s="236" t="s">
        <v>109</v>
      </c>
      <c r="S25" s="237" t="s">
        <v>53</v>
      </c>
      <c r="T25" s="293"/>
      <c r="U25" s="294"/>
      <c r="V25" s="146" t="s">
        <v>128</v>
      </c>
      <c r="W25" s="147"/>
      <c r="X25" s="147" t="s">
        <v>146</v>
      </c>
      <c r="Y25" s="148"/>
    </row>
    <row r="26" spans="1:25" s="81" customFormat="1" ht="20.100000000000001" customHeight="1" thickBot="1">
      <c r="A26" s="334"/>
      <c r="B26" s="337"/>
      <c r="C26" s="340"/>
      <c r="D26" s="95" t="s">
        <v>144</v>
      </c>
      <c r="E26" s="85">
        <f t="shared" ref="E26:J26" si="24">+IF(E25=0,0,IF(E25&lt;$L25,$L25,IF(E25&gt;$N25,$N25,E25)))</f>
        <v>0</v>
      </c>
      <c r="F26" s="86">
        <f t="shared" si="24"/>
        <v>0</v>
      </c>
      <c r="G26" s="86">
        <f t="shared" si="24"/>
        <v>0</v>
      </c>
      <c r="H26" s="86">
        <f t="shared" si="24"/>
        <v>0</v>
      </c>
      <c r="I26" s="86">
        <f t="shared" si="24"/>
        <v>0</v>
      </c>
      <c r="J26" s="87">
        <f t="shared" si="24"/>
        <v>0</v>
      </c>
      <c r="K26" s="332"/>
      <c r="L26" s="323"/>
      <c r="M26" s="323"/>
      <c r="N26" s="317"/>
      <c r="O26" s="238"/>
      <c r="P26" s="239"/>
      <c r="Q26" s="239"/>
      <c r="R26" s="240"/>
      <c r="S26" s="241">
        <f>IF(SUM(O26:R26)=0,0,AVERAGE(O26:R26))</f>
        <v>0</v>
      </c>
      <c r="T26" s="295"/>
      <c r="U26" s="296"/>
      <c r="V26" s="297" t="s">
        <v>110</v>
      </c>
      <c r="W26" s="298"/>
      <c r="X26" s="299"/>
      <c r="Y26" s="163"/>
    </row>
    <row r="27" spans="1:25" s="81" customFormat="1" ht="20.100000000000001" customHeight="1" thickBot="1">
      <c r="A27" s="334"/>
      <c r="B27" s="337"/>
      <c r="C27" s="341"/>
      <c r="D27" s="227" t="s">
        <v>54</v>
      </c>
      <c r="E27" s="228">
        <f>E26-$S27</f>
        <v>0</v>
      </c>
      <c r="F27" s="229">
        <f t="shared" ref="F27" si="25">F26-$S27</f>
        <v>0</v>
      </c>
      <c r="G27" s="229">
        <f t="shared" ref="G27" si="26">G26-$S27</f>
        <v>0</v>
      </c>
      <c r="H27" s="229">
        <f t="shared" ref="H27" si="27">H26-$S27</f>
        <v>0</v>
      </c>
      <c r="I27" s="229">
        <f t="shared" ref="I27" si="28">I26-$S27</f>
        <v>0</v>
      </c>
      <c r="J27" s="230">
        <f t="shared" ref="J27" si="29">J26-$S27</f>
        <v>0</v>
      </c>
      <c r="K27" s="231"/>
      <c r="L27" s="232"/>
      <c r="M27" s="232"/>
      <c r="N27" s="233"/>
      <c r="O27" s="306" t="s">
        <v>143</v>
      </c>
      <c r="P27" s="307"/>
      <c r="Q27" s="307"/>
      <c r="R27" s="307"/>
      <c r="S27" s="242"/>
      <c r="T27" s="308"/>
      <c r="U27" s="309"/>
      <c r="V27" s="309"/>
      <c r="W27" s="309"/>
      <c r="X27" s="309"/>
      <c r="Y27" s="310"/>
    </row>
    <row r="28" spans="1:25" s="81" customFormat="1" ht="20.100000000000001" customHeight="1">
      <c r="A28" s="334"/>
      <c r="B28" s="337"/>
      <c r="C28" s="340" t="s">
        <v>55</v>
      </c>
      <c r="D28" s="96" t="s">
        <v>84</v>
      </c>
      <c r="E28" s="82"/>
      <c r="F28" s="83"/>
      <c r="G28" s="83"/>
      <c r="H28" s="83"/>
      <c r="I28" s="83"/>
      <c r="J28" s="84"/>
      <c r="K28" s="343">
        <f>SUM(E28:J28)-MIN(E28:J28)-MAX(E28:J28)</f>
        <v>0</v>
      </c>
      <c r="L28" s="318">
        <f>IF(M28=0,0,M28-0.5)</f>
        <v>0</v>
      </c>
      <c r="M28" s="318">
        <f>ROUND(K28/(COUNT(E28:J28)-2),1)</f>
        <v>0</v>
      </c>
      <c r="N28" s="320">
        <f>IF(M28=0,0,M28+0.5)</f>
        <v>0</v>
      </c>
      <c r="O28" s="300" t="s">
        <v>56</v>
      </c>
      <c r="P28" s="301"/>
      <c r="Q28" s="302" t="s">
        <v>111</v>
      </c>
      <c r="R28" s="300"/>
      <c r="S28" s="301"/>
      <c r="T28" s="295"/>
      <c r="U28" s="311"/>
      <c r="V28" s="311"/>
      <c r="W28" s="311"/>
      <c r="X28" s="311"/>
      <c r="Y28" s="312"/>
    </row>
    <row r="29" spans="1:25" s="81" customFormat="1" ht="20.100000000000001" customHeight="1" thickBot="1">
      <c r="A29" s="335"/>
      <c r="B29" s="338"/>
      <c r="C29" s="342"/>
      <c r="D29" s="97" t="s">
        <v>54</v>
      </c>
      <c r="E29" s="88">
        <f t="shared" ref="E29:J29" si="30">+IF(E28=0,0,IF(E28&lt;$L28,$L28,IF(E28&gt;$N28,$N28,E28)))</f>
        <v>0</v>
      </c>
      <c r="F29" s="89">
        <f t="shared" si="30"/>
        <v>0</v>
      </c>
      <c r="G29" s="89">
        <f t="shared" si="30"/>
        <v>0</v>
      </c>
      <c r="H29" s="89">
        <f t="shared" si="30"/>
        <v>0</v>
      </c>
      <c r="I29" s="89">
        <f t="shared" si="30"/>
        <v>0</v>
      </c>
      <c r="J29" s="90">
        <f t="shared" si="30"/>
        <v>0</v>
      </c>
      <c r="K29" s="344"/>
      <c r="L29" s="319"/>
      <c r="M29" s="319"/>
      <c r="N29" s="321"/>
      <c r="O29" s="304"/>
      <c r="P29" s="305"/>
      <c r="Q29" s="303"/>
      <c r="R29" s="304"/>
      <c r="S29" s="305"/>
      <c r="T29" s="313"/>
      <c r="U29" s="314"/>
      <c r="V29" s="314"/>
      <c r="W29" s="314"/>
      <c r="X29" s="314"/>
      <c r="Y29" s="315"/>
    </row>
    <row r="30" spans="1:25" ht="13.5" thickTop="1"/>
  </sheetData>
  <mergeCells count="105">
    <mergeCell ref="O29:P29"/>
    <mergeCell ref="L28:L29"/>
    <mergeCell ref="N28:N29"/>
    <mergeCell ref="A25:A29"/>
    <mergeCell ref="B25:B29"/>
    <mergeCell ref="C25:C27"/>
    <mergeCell ref="K25:K26"/>
    <mergeCell ref="L25:L26"/>
    <mergeCell ref="M25:M26"/>
    <mergeCell ref="N25:N26"/>
    <mergeCell ref="C28:C29"/>
    <mergeCell ref="K28:K29"/>
    <mergeCell ref="M28:M29"/>
    <mergeCell ref="A20:A24"/>
    <mergeCell ref="B20:B24"/>
    <mergeCell ref="C20:C22"/>
    <mergeCell ref="T20:U21"/>
    <mergeCell ref="V21:X21"/>
    <mergeCell ref="O22:R22"/>
    <mergeCell ref="T22:Y24"/>
    <mergeCell ref="C23:C24"/>
    <mergeCell ref="K23:K24"/>
    <mergeCell ref="K20:K21"/>
    <mergeCell ref="L23:L24"/>
    <mergeCell ref="M23:M24"/>
    <mergeCell ref="O24:P24"/>
    <mergeCell ref="Q24:S24"/>
    <mergeCell ref="N23:N24"/>
    <mergeCell ref="O23:P23"/>
    <mergeCell ref="Q23:S23"/>
    <mergeCell ref="M15:M16"/>
    <mergeCell ref="N15:N16"/>
    <mergeCell ref="T15:U16"/>
    <mergeCell ref="V16:X16"/>
    <mergeCell ref="O17:R17"/>
    <mergeCell ref="T17:Y19"/>
    <mergeCell ref="M18:M19"/>
    <mergeCell ref="O18:P18"/>
    <mergeCell ref="Q18:S18"/>
    <mergeCell ref="O19:P19"/>
    <mergeCell ref="Q19:S19"/>
    <mergeCell ref="C5:C7"/>
    <mergeCell ref="C4:D4"/>
    <mergeCell ref="M5:M6"/>
    <mergeCell ref="A5:A9"/>
    <mergeCell ref="B5:B9"/>
    <mergeCell ref="K5:K6"/>
    <mergeCell ref="C8:C9"/>
    <mergeCell ref="K8:K9"/>
    <mergeCell ref="L5:L6"/>
    <mergeCell ref="K10:K11"/>
    <mergeCell ref="A10:A14"/>
    <mergeCell ref="B10:B14"/>
    <mergeCell ref="C10:C12"/>
    <mergeCell ref="C13:C14"/>
    <mergeCell ref="K13:K14"/>
    <mergeCell ref="L13:L14"/>
    <mergeCell ref="C18:C19"/>
    <mergeCell ref="K18:K19"/>
    <mergeCell ref="A15:A19"/>
    <mergeCell ref="B15:B19"/>
    <mergeCell ref="C15:C17"/>
    <mergeCell ref="K15:K16"/>
    <mergeCell ref="L15:L16"/>
    <mergeCell ref="V4:Y4"/>
    <mergeCell ref="V6:X6"/>
    <mergeCell ref="O8:P8"/>
    <mergeCell ref="Q8:S8"/>
    <mergeCell ref="Q9:S9"/>
    <mergeCell ref="O9:P9"/>
    <mergeCell ref="Q13:S13"/>
    <mergeCell ref="O13:P13"/>
    <mergeCell ref="T10:U11"/>
    <mergeCell ref="T12:Y14"/>
    <mergeCell ref="O14:P14"/>
    <mergeCell ref="Q14:S14"/>
    <mergeCell ref="T7:Y9"/>
    <mergeCell ref="O7:R7"/>
    <mergeCell ref="O4:S4"/>
    <mergeCell ref="T4:U4"/>
    <mergeCell ref="T5:U6"/>
    <mergeCell ref="G1:O2"/>
    <mergeCell ref="T25:U26"/>
    <mergeCell ref="V26:X26"/>
    <mergeCell ref="O28:P28"/>
    <mergeCell ref="Q28:S28"/>
    <mergeCell ref="Q29:S29"/>
    <mergeCell ref="O27:R27"/>
    <mergeCell ref="T27:Y29"/>
    <mergeCell ref="N5:N6"/>
    <mergeCell ref="L8:L9"/>
    <mergeCell ref="N8:N9"/>
    <mergeCell ref="L10:L11"/>
    <mergeCell ref="N10:N11"/>
    <mergeCell ref="M10:M11"/>
    <mergeCell ref="M8:M9"/>
    <mergeCell ref="M13:M14"/>
    <mergeCell ref="N13:N14"/>
    <mergeCell ref="L18:L19"/>
    <mergeCell ref="N18:N19"/>
    <mergeCell ref="L20:L21"/>
    <mergeCell ref="N20:N21"/>
    <mergeCell ref="M20:M21"/>
    <mergeCell ref="V11:X11"/>
    <mergeCell ref="O12:R12"/>
  </mergeCells>
  <phoneticPr fontId="10" type="noConversion"/>
  <conditionalFormatting sqref="E6:E7 E9">
    <cfRule type="cellIs" dxfId="29" priority="25" stopIfTrue="1" operator="notEqual">
      <formula>$E5</formula>
    </cfRule>
  </conditionalFormatting>
  <conditionalFormatting sqref="F6:F7 F9">
    <cfRule type="cellIs" dxfId="28" priority="26" stopIfTrue="1" operator="notEqual">
      <formula>$F5</formula>
    </cfRule>
  </conditionalFormatting>
  <conditionalFormatting sqref="G6:G7 G9">
    <cfRule type="cellIs" dxfId="27" priority="27" stopIfTrue="1" operator="notEqual">
      <formula>$G5</formula>
    </cfRule>
  </conditionalFormatting>
  <conditionalFormatting sqref="I6:I7 I9">
    <cfRule type="cellIs" dxfId="26" priority="28" stopIfTrue="1" operator="notEqual">
      <formula>$I5</formula>
    </cfRule>
  </conditionalFormatting>
  <conditionalFormatting sqref="H6:H7 H9">
    <cfRule type="cellIs" dxfId="25" priority="29" stopIfTrue="1" operator="notEqual">
      <formula>$H5</formula>
    </cfRule>
  </conditionalFormatting>
  <conditionalFormatting sqref="J6:J7 J9">
    <cfRule type="cellIs" dxfId="24" priority="30" stopIfTrue="1" operator="notEqual">
      <formula>$J5</formula>
    </cfRule>
  </conditionalFormatting>
  <conditionalFormatting sqref="E11:E12 E14">
    <cfRule type="cellIs" dxfId="23" priority="24" stopIfTrue="1" operator="notEqual">
      <formula>$E10</formula>
    </cfRule>
  </conditionalFormatting>
  <conditionalFormatting sqref="F11:F12 F14">
    <cfRule type="cellIs" dxfId="22" priority="23" stopIfTrue="1" operator="notEqual">
      <formula>$F10</formula>
    </cfRule>
  </conditionalFormatting>
  <conditionalFormatting sqref="G11:G12 G14">
    <cfRule type="cellIs" dxfId="21" priority="22" stopIfTrue="1" operator="notEqual">
      <formula>$G10</formula>
    </cfRule>
  </conditionalFormatting>
  <conditionalFormatting sqref="I11:I12 I14">
    <cfRule type="cellIs" dxfId="20" priority="21" stopIfTrue="1" operator="notEqual">
      <formula>$I10</formula>
    </cfRule>
  </conditionalFormatting>
  <conditionalFormatting sqref="H11:H12 H14">
    <cfRule type="cellIs" dxfId="19" priority="20" stopIfTrue="1" operator="notEqual">
      <formula>$H10</formula>
    </cfRule>
  </conditionalFormatting>
  <conditionalFormatting sqref="J11:J12 J14">
    <cfRule type="cellIs" dxfId="18" priority="19" stopIfTrue="1" operator="notEqual">
      <formula>$J10</formula>
    </cfRule>
  </conditionalFormatting>
  <conditionalFormatting sqref="E16:E17 E19">
    <cfRule type="cellIs" dxfId="17" priority="18" stopIfTrue="1" operator="notEqual">
      <formula>$E15</formula>
    </cfRule>
  </conditionalFormatting>
  <conditionalFormatting sqref="F16:F17 F19">
    <cfRule type="cellIs" dxfId="16" priority="17" stopIfTrue="1" operator="notEqual">
      <formula>$F15</formula>
    </cfRule>
  </conditionalFormatting>
  <conditionalFormatting sqref="G16:G17 G19">
    <cfRule type="cellIs" dxfId="15" priority="16" stopIfTrue="1" operator="notEqual">
      <formula>$G15</formula>
    </cfRule>
  </conditionalFormatting>
  <conditionalFormatting sqref="I16:I17 I19">
    <cfRule type="cellIs" dxfId="14" priority="15" stopIfTrue="1" operator="notEqual">
      <formula>$I15</formula>
    </cfRule>
  </conditionalFormatting>
  <conditionalFormatting sqref="H16:H17 H19">
    <cfRule type="cellIs" dxfId="13" priority="14" stopIfTrue="1" operator="notEqual">
      <formula>$H15</formula>
    </cfRule>
  </conditionalFormatting>
  <conditionalFormatting sqref="J16:J17 J19">
    <cfRule type="cellIs" dxfId="12" priority="13" stopIfTrue="1" operator="notEqual">
      <formula>$J15</formula>
    </cfRule>
  </conditionalFormatting>
  <conditionalFormatting sqref="E21:E22 E24">
    <cfRule type="cellIs" dxfId="11" priority="12" stopIfTrue="1" operator="notEqual">
      <formula>$E20</formula>
    </cfRule>
  </conditionalFormatting>
  <conditionalFormatting sqref="F21:F22 F24">
    <cfRule type="cellIs" dxfId="10" priority="11" stopIfTrue="1" operator="notEqual">
      <formula>$F20</formula>
    </cfRule>
  </conditionalFormatting>
  <conditionalFormatting sqref="G21:G22 G24">
    <cfRule type="cellIs" dxfId="9" priority="10" stopIfTrue="1" operator="notEqual">
      <formula>$G20</formula>
    </cfRule>
  </conditionalFormatting>
  <conditionalFormatting sqref="I21:I22 I24">
    <cfRule type="cellIs" dxfId="8" priority="9" stopIfTrue="1" operator="notEqual">
      <formula>$I20</formula>
    </cfRule>
  </conditionalFormatting>
  <conditionalFormatting sqref="H21:H22 H24">
    <cfRule type="cellIs" dxfId="7" priority="8" stopIfTrue="1" operator="notEqual">
      <formula>$H20</formula>
    </cfRule>
  </conditionalFormatting>
  <conditionalFormatting sqref="J21:J22 J24">
    <cfRule type="cellIs" dxfId="6" priority="7" stopIfTrue="1" operator="notEqual">
      <formula>$J20</formula>
    </cfRule>
  </conditionalFormatting>
  <conditionalFormatting sqref="E26:E27 E29">
    <cfRule type="cellIs" dxfId="5" priority="6" stopIfTrue="1" operator="notEqual">
      <formula>$E25</formula>
    </cfRule>
  </conditionalFormatting>
  <conditionalFormatting sqref="F26:F27 F29">
    <cfRule type="cellIs" dxfId="4" priority="5" stopIfTrue="1" operator="notEqual">
      <formula>$F25</formula>
    </cfRule>
  </conditionalFormatting>
  <conditionalFormatting sqref="G26:G27 G29">
    <cfRule type="cellIs" dxfId="3" priority="4" stopIfTrue="1" operator="notEqual">
      <formula>$G25</formula>
    </cfRule>
  </conditionalFormatting>
  <conditionalFormatting sqref="I26:I27 I29">
    <cfRule type="cellIs" dxfId="2" priority="3" stopIfTrue="1" operator="notEqual">
      <formula>$I25</formula>
    </cfRule>
  </conditionalFormatting>
  <conditionalFormatting sqref="H26:H27 H29">
    <cfRule type="cellIs" dxfId="1" priority="2" stopIfTrue="1" operator="notEqual">
      <formula>$H25</formula>
    </cfRule>
  </conditionalFormatting>
  <conditionalFormatting sqref="J26:J27 J29">
    <cfRule type="cellIs" dxfId="0" priority="1" stopIfTrue="1" operator="notEqual">
      <formula>$J25</formula>
    </cfRule>
  </conditionalFormatting>
  <printOptions horizontalCentered="1" verticalCentered="1"/>
  <pageMargins left="0" right="0" top="0" bottom="0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H33"/>
  <sheetViews>
    <sheetView workbookViewId="0">
      <selection activeCell="F7" sqref="F7"/>
    </sheetView>
  </sheetViews>
  <sheetFormatPr baseColWidth="10" defaultRowHeight="15"/>
  <cols>
    <col min="1" max="3" width="15.7109375" style="106" customWidth="1"/>
    <col min="4" max="5" width="6.7109375" style="106" customWidth="1"/>
    <col min="6" max="6" width="15.42578125" style="100" customWidth="1"/>
    <col min="7" max="7" width="18.7109375" style="100" customWidth="1"/>
    <col min="8" max="8" width="13.42578125" style="100" customWidth="1"/>
    <col min="9" max="16384" width="11.42578125" style="100"/>
  </cols>
  <sheetData>
    <row r="1" spans="1:8" ht="12" customHeight="1">
      <c r="E1" s="208"/>
    </row>
    <row r="2" spans="1:8" s="99" customFormat="1" ht="15.75">
      <c r="A2" s="347"/>
      <c r="B2" s="347"/>
      <c r="C2" s="347"/>
      <c r="D2" s="104"/>
      <c r="E2" s="209"/>
      <c r="F2" s="291"/>
      <c r="G2" s="291"/>
      <c r="H2" s="291"/>
    </row>
    <row r="3" spans="1:8" s="99" customFormat="1" ht="24.95" customHeight="1">
      <c r="A3" s="351"/>
      <c r="B3" s="351"/>
      <c r="C3" s="351"/>
      <c r="D3" s="105"/>
      <c r="E3" s="210"/>
      <c r="F3" s="352" t="s">
        <v>86</v>
      </c>
      <c r="G3" s="352"/>
      <c r="H3" s="352"/>
    </row>
    <row r="4" spans="1:8" s="99" customFormat="1" ht="39.950000000000003" customHeight="1">
      <c r="A4" s="347"/>
      <c r="B4" s="347"/>
      <c r="C4" s="347"/>
      <c r="D4" s="104"/>
      <c r="E4" s="209"/>
      <c r="F4" s="291" t="s">
        <v>118</v>
      </c>
      <c r="G4" s="291"/>
      <c r="H4" s="291"/>
    </row>
    <row r="5" spans="1:8" s="99" customFormat="1" ht="24.95" customHeight="1">
      <c r="A5" s="347"/>
      <c r="B5" s="347"/>
      <c r="C5" s="347"/>
      <c r="D5" s="104"/>
      <c r="E5" s="209"/>
      <c r="F5" s="143" t="s">
        <v>140</v>
      </c>
      <c r="G5" s="100" t="s">
        <v>141</v>
      </c>
    </row>
    <row r="6" spans="1:8" ht="30" customHeight="1">
      <c r="B6" s="118"/>
      <c r="E6" s="208"/>
      <c r="F6" s="100" t="s">
        <v>91</v>
      </c>
      <c r="G6" s="100" t="s">
        <v>116</v>
      </c>
    </row>
    <row r="7" spans="1:8" ht="39.950000000000003" customHeight="1">
      <c r="B7" s="118"/>
      <c r="E7" s="208"/>
      <c r="F7" s="100" t="s">
        <v>87</v>
      </c>
      <c r="G7" s="100" t="s">
        <v>117</v>
      </c>
    </row>
    <row r="8" spans="1:8" ht="39.950000000000003" customHeight="1">
      <c r="B8" s="118"/>
      <c r="E8" s="208"/>
      <c r="G8" s="99"/>
      <c r="H8" s="101" t="s">
        <v>97</v>
      </c>
    </row>
    <row r="9" spans="1:8" s="99" customFormat="1" ht="38.1" customHeight="1">
      <c r="A9" s="118"/>
      <c r="B9" s="104"/>
      <c r="C9" s="119"/>
      <c r="D9" s="119"/>
      <c r="E9" s="211"/>
      <c r="F9" s="102" t="s">
        <v>33</v>
      </c>
      <c r="G9" s="128"/>
      <c r="H9" s="127"/>
    </row>
    <row r="10" spans="1:8" s="99" customFormat="1" ht="38.1" customHeight="1">
      <c r="A10" s="119"/>
      <c r="B10" s="118"/>
      <c r="C10" s="118"/>
      <c r="D10" s="118"/>
      <c r="E10" s="212"/>
      <c r="F10" s="101" t="s">
        <v>56</v>
      </c>
      <c r="G10" s="129"/>
      <c r="H10" s="128"/>
    </row>
    <row r="11" spans="1:8" s="99" customFormat="1" ht="38.1" customHeight="1">
      <c r="A11" s="119"/>
      <c r="B11" s="118"/>
      <c r="C11" s="118"/>
      <c r="D11" s="118"/>
      <c r="E11" s="212"/>
      <c r="F11" s="348" t="s">
        <v>98</v>
      </c>
      <c r="G11" s="131"/>
      <c r="H11" s="132"/>
    </row>
    <row r="12" spans="1:8" ht="38.1" customHeight="1">
      <c r="A12" s="350"/>
      <c r="B12" s="350"/>
      <c r="C12" s="350"/>
      <c r="E12" s="208"/>
      <c r="F12" s="349"/>
      <c r="G12" s="130"/>
      <c r="H12" s="130"/>
    </row>
    <row r="13" spans="1:8" ht="38.1" customHeight="1">
      <c r="A13" s="162"/>
      <c r="B13" s="162"/>
      <c r="C13" s="162"/>
      <c r="E13" s="208"/>
      <c r="F13" s="206" t="s">
        <v>138</v>
      </c>
      <c r="G13" s="106"/>
      <c r="H13" s="106"/>
    </row>
    <row r="14" spans="1:8" ht="50.1" customHeight="1">
      <c r="A14" s="120"/>
      <c r="C14" s="121"/>
      <c r="E14" s="208"/>
      <c r="F14" s="103" t="s">
        <v>99</v>
      </c>
      <c r="H14" s="133"/>
    </row>
    <row r="15" spans="1:8" ht="15" customHeight="1">
      <c r="A15" s="122"/>
      <c r="B15" s="123"/>
      <c r="C15" s="123"/>
      <c r="D15" s="123"/>
      <c r="E15" s="213"/>
      <c r="F15" s="122"/>
      <c r="G15" s="123"/>
      <c r="H15" s="207" t="s">
        <v>139</v>
      </c>
    </row>
    <row r="16" spans="1:8" ht="12" customHeight="1">
      <c r="E16" s="208"/>
    </row>
    <row r="17" spans="1:8" s="99" customFormat="1" ht="15.75">
      <c r="A17" s="347"/>
      <c r="B17" s="347"/>
      <c r="C17" s="347"/>
      <c r="D17" s="104"/>
      <c r="E17" s="209"/>
      <c r="F17" s="291"/>
      <c r="G17" s="291"/>
      <c r="H17" s="291"/>
    </row>
    <row r="18" spans="1:8" s="99" customFormat="1" ht="24.95" customHeight="1">
      <c r="A18" s="351"/>
      <c r="B18" s="351"/>
      <c r="C18" s="351"/>
      <c r="D18" s="105"/>
      <c r="E18" s="210"/>
      <c r="F18" s="352" t="s">
        <v>86</v>
      </c>
      <c r="G18" s="352"/>
      <c r="H18" s="352"/>
    </row>
    <row r="19" spans="1:8" s="99" customFormat="1" ht="39.950000000000003" customHeight="1">
      <c r="A19" s="347"/>
      <c r="B19" s="347"/>
      <c r="C19" s="347"/>
      <c r="D19" s="104"/>
      <c r="E19" s="209"/>
      <c r="F19" s="291" t="s">
        <v>118</v>
      </c>
      <c r="G19" s="291"/>
      <c r="H19" s="291"/>
    </row>
    <row r="20" spans="1:8" s="99" customFormat="1" ht="24.95" customHeight="1">
      <c r="A20" s="347"/>
      <c r="B20" s="347"/>
      <c r="C20" s="347"/>
      <c r="D20" s="104"/>
      <c r="E20" s="209"/>
      <c r="F20" s="143" t="s">
        <v>140</v>
      </c>
      <c r="G20" s="100" t="s">
        <v>141</v>
      </c>
    </row>
    <row r="21" spans="1:8" ht="30" customHeight="1">
      <c r="B21" s="118"/>
      <c r="E21" s="208"/>
      <c r="F21" s="100" t="s">
        <v>91</v>
      </c>
      <c r="G21" s="100" t="s">
        <v>116</v>
      </c>
    </row>
    <row r="22" spans="1:8" ht="39.950000000000003" customHeight="1">
      <c r="B22" s="118"/>
      <c r="E22" s="208"/>
      <c r="F22" s="100" t="s">
        <v>87</v>
      </c>
      <c r="G22" s="100" t="s">
        <v>117</v>
      </c>
    </row>
    <row r="23" spans="1:8" ht="39.950000000000003" customHeight="1">
      <c r="B23" s="118"/>
      <c r="E23" s="208"/>
      <c r="G23" s="99"/>
      <c r="H23" s="101" t="s">
        <v>97</v>
      </c>
    </row>
    <row r="24" spans="1:8" s="99" customFormat="1" ht="38.1" customHeight="1">
      <c r="A24" s="118"/>
      <c r="B24" s="104"/>
      <c r="C24" s="119"/>
      <c r="D24" s="119"/>
      <c r="E24" s="211"/>
      <c r="F24" s="102" t="s">
        <v>33</v>
      </c>
      <c r="G24" s="128"/>
      <c r="H24" s="127"/>
    </row>
    <row r="25" spans="1:8" s="99" customFormat="1" ht="38.1" customHeight="1">
      <c r="A25" s="119"/>
      <c r="B25" s="118"/>
      <c r="C25" s="118"/>
      <c r="D25" s="118"/>
      <c r="E25" s="212"/>
      <c r="F25" s="101" t="s">
        <v>56</v>
      </c>
      <c r="G25" s="129"/>
      <c r="H25" s="128"/>
    </row>
    <row r="26" spans="1:8" s="99" customFormat="1" ht="38.1" customHeight="1">
      <c r="A26" s="119"/>
      <c r="B26" s="118"/>
      <c r="C26" s="118"/>
      <c r="D26" s="118"/>
      <c r="E26" s="212"/>
      <c r="F26" s="348" t="s">
        <v>98</v>
      </c>
      <c r="G26" s="131"/>
      <c r="H26" s="132"/>
    </row>
    <row r="27" spans="1:8" ht="38.1" customHeight="1">
      <c r="A27" s="350"/>
      <c r="B27" s="350"/>
      <c r="C27" s="350"/>
      <c r="E27" s="208"/>
      <c r="F27" s="349"/>
      <c r="G27" s="130"/>
      <c r="H27" s="130"/>
    </row>
    <row r="28" spans="1:8" ht="38.1" customHeight="1">
      <c r="A28" s="162"/>
      <c r="B28" s="162"/>
      <c r="C28" s="162"/>
      <c r="E28" s="208"/>
      <c r="F28" s="206" t="s">
        <v>138</v>
      </c>
      <c r="G28" s="106"/>
      <c r="H28" s="106"/>
    </row>
    <row r="29" spans="1:8" ht="50.1" customHeight="1">
      <c r="A29" s="120"/>
      <c r="C29" s="121"/>
      <c r="E29" s="208"/>
      <c r="F29" s="103" t="s">
        <v>99</v>
      </c>
      <c r="H29" s="133"/>
    </row>
    <row r="30" spans="1:8" ht="15" customHeight="1">
      <c r="A30" s="122"/>
      <c r="B30" s="123"/>
      <c r="C30" s="123"/>
      <c r="D30" s="123"/>
      <c r="E30" s="213"/>
      <c r="F30" s="122"/>
      <c r="G30" s="123"/>
      <c r="H30" s="207" t="s">
        <v>139</v>
      </c>
    </row>
    <row r="33" ht="15" customHeight="1"/>
  </sheetData>
  <mergeCells count="18">
    <mergeCell ref="F26:F27"/>
    <mergeCell ref="A27:C27"/>
    <mergeCell ref="A19:C19"/>
    <mergeCell ref="F17:H17"/>
    <mergeCell ref="F18:H18"/>
    <mergeCell ref="F19:H19"/>
    <mergeCell ref="A20:C20"/>
    <mergeCell ref="A17:C17"/>
    <mergeCell ref="A18:C18"/>
    <mergeCell ref="A2:C2"/>
    <mergeCell ref="F2:H2"/>
    <mergeCell ref="A5:C5"/>
    <mergeCell ref="F11:F12"/>
    <mergeCell ref="A12:C12"/>
    <mergeCell ref="A3:C3"/>
    <mergeCell ref="F3:H3"/>
    <mergeCell ref="A4:C4"/>
    <mergeCell ref="F4:H4"/>
  </mergeCells>
  <phoneticPr fontId="10" type="noConversion"/>
  <printOptions horizontalCentered="1" verticalCentered="1"/>
  <pageMargins left="0" right="0" top="0" bottom="0" header="0.51181102362204722" footer="0.51181102362204722"/>
  <pageSetup paperSize="9" scale="8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B2:V111"/>
  <sheetViews>
    <sheetView showGridLines="0" workbookViewId="0">
      <selection activeCell="O9" sqref="O9:Q9"/>
    </sheetView>
  </sheetViews>
  <sheetFormatPr baseColWidth="10" defaultRowHeight="12.75"/>
  <cols>
    <col min="1" max="1" width="3.42578125" customWidth="1"/>
    <col min="2" max="21" width="4.85546875" style="32" customWidth="1"/>
    <col min="22" max="71" width="4.85546875" customWidth="1"/>
  </cols>
  <sheetData>
    <row r="2" spans="2:22" ht="15.75">
      <c r="C2" s="38"/>
      <c r="D2" s="38"/>
      <c r="E2" s="373" t="s">
        <v>57</v>
      </c>
      <c r="F2" s="373"/>
      <c r="G2" s="373"/>
      <c r="H2" s="373"/>
      <c r="I2" s="373"/>
      <c r="J2" s="373"/>
      <c r="K2" s="373"/>
      <c r="L2" s="373"/>
      <c r="M2" s="373"/>
      <c r="N2" s="373"/>
      <c r="O2" s="373"/>
      <c r="P2" s="373"/>
      <c r="Q2" s="373"/>
      <c r="R2" s="373"/>
      <c r="S2" s="38"/>
      <c r="T2" s="38"/>
      <c r="U2" s="38"/>
    </row>
    <row r="3" spans="2:22" ht="10.5" customHeight="1">
      <c r="B3" s="39"/>
    </row>
    <row r="4" spans="2:22" ht="23.25">
      <c r="C4" s="40"/>
      <c r="D4" s="40"/>
      <c r="E4" s="40"/>
      <c r="F4" s="375" t="s">
        <v>58</v>
      </c>
      <c r="G4" s="376"/>
      <c r="H4" s="376"/>
      <c r="I4" s="376"/>
      <c r="J4" s="376"/>
      <c r="K4" s="376"/>
      <c r="L4" s="376"/>
      <c r="M4" s="376"/>
      <c r="N4" s="376"/>
      <c r="O4" s="376"/>
      <c r="P4" s="376"/>
      <c r="Q4" s="377"/>
      <c r="R4" s="40"/>
      <c r="S4" s="40"/>
      <c r="T4" s="40"/>
      <c r="U4" s="40"/>
      <c r="V4" s="40"/>
    </row>
    <row r="5" spans="2:22" ht="18"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</row>
    <row r="7" spans="2:22" ht="15.75" customHeight="1">
      <c r="B7" s="32" t="s">
        <v>27</v>
      </c>
      <c r="E7" s="374" t="s">
        <v>142</v>
      </c>
      <c r="F7" s="378"/>
      <c r="G7" s="33"/>
      <c r="H7" s="379" t="s">
        <v>28</v>
      </c>
      <c r="I7" s="374"/>
      <c r="J7" s="374"/>
      <c r="K7" s="378"/>
      <c r="L7" s="33"/>
      <c r="M7" s="374" t="s">
        <v>29</v>
      </c>
      <c r="N7" s="374"/>
      <c r="O7" s="374"/>
      <c r="P7" s="34"/>
      <c r="Q7" s="374" t="s">
        <v>30</v>
      </c>
      <c r="R7" s="374"/>
      <c r="S7" s="374"/>
      <c r="T7" s="374"/>
      <c r="U7" s="33"/>
    </row>
    <row r="8" spans="2:22" ht="15.75" customHeight="1"/>
    <row r="9" spans="2:22" ht="15.75" customHeight="1">
      <c r="E9" s="35" t="s">
        <v>31</v>
      </c>
      <c r="J9" s="353" t="s">
        <v>0</v>
      </c>
      <c r="K9" s="353"/>
      <c r="L9" s="353"/>
      <c r="M9" s="33"/>
      <c r="O9" s="374" t="s">
        <v>114</v>
      </c>
      <c r="P9" s="374"/>
      <c r="Q9" s="374"/>
      <c r="S9" s="33"/>
    </row>
    <row r="10" spans="2:22" ht="15.75" customHeight="1"/>
    <row r="11" spans="2:22" ht="15.75" customHeight="1">
      <c r="B11" s="353" t="s">
        <v>32</v>
      </c>
      <c r="C11" s="353"/>
      <c r="D11" s="353"/>
      <c r="E11" s="353"/>
      <c r="F11" s="353"/>
      <c r="G11" s="353"/>
      <c r="H11" s="353"/>
      <c r="I11" s="353"/>
      <c r="J11" s="353"/>
      <c r="K11" s="353"/>
      <c r="L11" s="353"/>
      <c r="M11" s="353"/>
      <c r="N11" s="353"/>
      <c r="O11" s="353"/>
      <c r="P11" s="353"/>
      <c r="Q11" s="353"/>
      <c r="R11" s="353"/>
      <c r="S11" s="353"/>
      <c r="T11" s="353"/>
      <c r="U11" s="353"/>
    </row>
    <row r="12" spans="2:22" ht="15.75" customHeight="1"/>
    <row r="13" spans="2:22" ht="15.75" customHeight="1"/>
    <row r="14" spans="2:22" ht="18">
      <c r="C14" s="36"/>
      <c r="D14" s="36"/>
      <c r="E14" s="36"/>
      <c r="F14" s="36"/>
      <c r="G14" s="36"/>
      <c r="I14" s="365" t="s">
        <v>119</v>
      </c>
      <c r="J14" s="366"/>
      <c r="K14" s="366"/>
      <c r="L14" s="366"/>
      <c r="M14" s="367"/>
      <c r="N14" s="41"/>
      <c r="O14" s="36"/>
      <c r="P14" s="36"/>
      <c r="Q14" s="36"/>
      <c r="R14" s="36"/>
      <c r="S14" s="36"/>
      <c r="T14" s="36"/>
      <c r="U14" s="36"/>
    </row>
    <row r="15" spans="2:22" ht="15.75" customHeight="1"/>
    <row r="16" spans="2:22" ht="15.75" customHeight="1"/>
    <row r="17" spans="3:22" ht="15.75" customHeight="1">
      <c r="C17" s="42"/>
      <c r="D17" s="368" t="s">
        <v>59</v>
      </c>
      <c r="E17" s="368"/>
      <c r="F17" s="368"/>
      <c r="G17" s="368"/>
      <c r="H17" s="368"/>
      <c r="I17" s="368"/>
      <c r="J17" s="368"/>
      <c r="K17" s="368"/>
      <c r="L17" s="368"/>
      <c r="M17" s="368"/>
      <c r="N17" s="368"/>
      <c r="O17" s="368"/>
      <c r="P17" s="368"/>
      <c r="Q17" s="368"/>
      <c r="R17" s="368"/>
      <c r="S17" s="42"/>
      <c r="T17" s="42"/>
      <c r="U17" s="42"/>
    </row>
    <row r="18" spans="3:22" ht="15.75" customHeight="1"/>
    <row r="19" spans="3:22" ht="21.75" customHeight="1">
      <c r="D19" s="124" t="s">
        <v>95</v>
      </c>
      <c r="E19" s="125"/>
      <c r="F19" s="125"/>
      <c r="G19" s="125"/>
      <c r="H19" s="125"/>
      <c r="I19" s="125"/>
      <c r="J19" s="126"/>
      <c r="K19" s="369" t="s">
        <v>60</v>
      </c>
      <c r="L19" s="369"/>
      <c r="M19" s="369"/>
      <c r="N19" s="369"/>
      <c r="O19" s="369"/>
      <c r="P19" s="369"/>
      <c r="Q19" s="369"/>
      <c r="R19" s="369"/>
      <c r="S19" s="369"/>
      <c r="V19" s="32"/>
    </row>
    <row r="20" spans="3:22" ht="21.75" customHeight="1">
      <c r="D20" s="43" t="s">
        <v>61</v>
      </c>
      <c r="E20" s="44"/>
      <c r="F20" s="44"/>
      <c r="G20" s="44"/>
      <c r="H20" s="44"/>
      <c r="I20" s="44"/>
      <c r="J20" s="45"/>
      <c r="K20" s="370"/>
      <c r="L20" s="371"/>
      <c r="M20" s="371"/>
      <c r="N20" s="371"/>
      <c r="O20" s="371"/>
      <c r="P20" s="371"/>
      <c r="Q20" s="371"/>
      <c r="R20" s="371"/>
      <c r="S20" s="372"/>
      <c r="V20" s="32"/>
    </row>
    <row r="21" spans="3:22" ht="21.75" customHeight="1">
      <c r="D21" s="46" t="s">
        <v>62</v>
      </c>
      <c r="E21" s="47"/>
      <c r="F21" s="47"/>
      <c r="G21" s="47"/>
      <c r="H21" s="47"/>
      <c r="I21" s="47"/>
      <c r="J21" s="48"/>
      <c r="K21" s="358"/>
      <c r="L21" s="359"/>
      <c r="M21" s="359"/>
      <c r="N21" s="359"/>
      <c r="O21" s="359"/>
      <c r="P21" s="359"/>
      <c r="Q21" s="359"/>
      <c r="R21" s="359"/>
      <c r="S21" s="360"/>
      <c r="V21" s="32"/>
    </row>
    <row r="22" spans="3:22" ht="21.75" customHeight="1">
      <c r="D22" s="46" t="s">
        <v>63</v>
      </c>
      <c r="E22" s="47"/>
      <c r="F22" s="47"/>
      <c r="G22" s="47"/>
      <c r="H22" s="47"/>
      <c r="I22" s="47"/>
      <c r="J22" s="48"/>
      <c r="K22" s="358"/>
      <c r="L22" s="359"/>
      <c r="M22" s="359"/>
      <c r="N22" s="359"/>
      <c r="O22" s="359"/>
      <c r="P22" s="359"/>
      <c r="Q22" s="359"/>
      <c r="R22" s="359"/>
      <c r="S22" s="360"/>
      <c r="V22" s="32"/>
    </row>
    <row r="23" spans="3:22" ht="21.75" customHeight="1">
      <c r="D23" s="46" t="s">
        <v>64</v>
      </c>
      <c r="E23" s="47"/>
      <c r="F23" s="47"/>
      <c r="G23" s="47"/>
      <c r="H23" s="47"/>
      <c r="I23" s="47"/>
      <c r="J23" s="48"/>
      <c r="K23" s="358"/>
      <c r="L23" s="359"/>
      <c r="M23" s="359"/>
      <c r="N23" s="359"/>
      <c r="O23" s="359"/>
      <c r="P23" s="359"/>
      <c r="Q23" s="359"/>
      <c r="R23" s="359"/>
      <c r="S23" s="360"/>
      <c r="V23" s="32"/>
    </row>
    <row r="24" spans="3:22" ht="21.75" customHeight="1">
      <c r="D24" s="46" t="s">
        <v>65</v>
      </c>
      <c r="E24" s="47"/>
      <c r="F24" s="47"/>
      <c r="G24" s="47"/>
      <c r="H24" s="47"/>
      <c r="I24" s="47"/>
      <c r="J24" s="48"/>
      <c r="K24" s="358"/>
      <c r="L24" s="359"/>
      <c r="M24" s="359"/>
      <c r="N24" s="359"/>
      <c r="O24" s="359"/>
      <c r="P24" s="359"/>
      <c r="Q24" s="359"/>
      <c r="R24" s="359"/>
      <c r="S24" s="360"/>
      <c r="V24" s="32"/>
    </row>
    <row r="25" spans="3:22" ht="21.75" customHeight="1">
      <c r="D25" s="46" t="s">
        <v>66</v>
      </c>
      <c r="E25" s="47"/>
      <c r="F25" s="47"/>
      <c r="G25" s="47"/>
      <c r="H25" s="47"/>
      <c r="I25" s="47"/>
      <c r="J25" s="48"/>
      <c r="K25" s="358"/>
      <c r="L25" s="359"/>
      <c r="M25" s="359"/>
      <c r="N25" s="359"/>
      <c r="O25" s="359"/>
      <c r="P25" s="359"/>
      <c r="Q25" s="359"/>
      <c r="R25" s="359"/>
      <c r="S25" s="360"/>
      <c r="V25" s="32"/>
    </row>
    <row r="26" spans="3:22" ht="21.75" customHeight="1">
      <c r="D26" s="46" t="s">
        <v>67</v>
      </c>
      <c r="E26" s="47"/>
      <c r="F26" s="47"/>
      <c r="G26" s="47"/>
      <c r="H26" s="47"/>
      <c r="I26" s="47"/>
      <c r="J26" s="48"/>
      <c r="K26" s="358"/>
      <c r="L26" s="359"/>
      <c r="M26" s="359"/>
      <c r="N26" s="359"/>
      <c r="O26" s="359"/>
      <c r="P26" s="359"/>
      <c r="Q26" s="359"/>
      <c r="R26" s="359"/>
      <c r="S26" s="360"/>
      <c r="V26" s="32"/>
    </row>
    <row r="27" spans="3:22" ht="21.75" customHeight="1">
      <c r="D27" s="46" t="s">
        <v>68</v>
      </c>
      <c r="E27" s="47"/>
      <c r="F27" s="47"/>
      <c r="G27" s="47"/>
      <c r="H27" s="47"/>
      <c r="I27" s="47"/>
      <c r="J27" s="48"/>
      <c r="K27" s="358"/>
      <c r="L27" s="359"/>
      <c r="M27" s="359"/>
      <c r="N27" s="359"/>
      <c r="O27" s="359"/>
      <c r="P27" s="359"/>
      <c r="Q27" s="359"/>
      <c r="R27" s="359"/>
      <c r="S27" s="360"/>
      <c r="V27" s="32"/>
    </row>
    <row r="28" spans="3:22" ht="21.75" customHeight="1">
      <c r="D28" s="46" t="s">
        <v>69</v>
      </c>
      <c r="E28" s="47"/>
      <c r="F28" s="47"/>
      <c r="G28" s="47"/>
      <c r="H28" s="47"/>
      <c r="I28" s="47"/>
      <c r="J28" s="48"/>
      <c r="K28" s="358"/>
      <c r="L28" s="359"/>
      <c r="M28" s="359"/>
      <c r="N28" s="359"/>
      <c r="O28" s="359"/>
      <c r="P28" s="359"/>
      <c r="Q28" s="359"/>
      <c r="R28" s="359"/>
      <c r="S28" s="360"/>
      <c r="V28" s="32"/>
    </row>
    <row r="29" spans="3:22" ht="21.75" customHeight="1">
      <c r="D29" s="46" t="s">
        <v>70</v>
      </c>
      <c r="E29" s="47"/>
      <c r="F29" s="47"/>
      <c r="G29" s="47"/>
      <c r="H29" s="47"/>
      <c r="I29" s="47"/>
      <c r="J29" s="48"/>
      <c r="K29" s="358"/>
      <c r="L29" s="359"/>
      <c r="M29" s="359"/>
      <c r="N29" s="359"/>
      <c r="O29" s="359"/>
      <c r="P29" s="359"/>
      <c r="Q29" s="359"/>
      <c r="R29" s="359"/>
      <c r="S29" s="360"/>
      <c r="V29" s="32"/>
    </row>
    <row r="30" spans="3:22" ht="21.75" customHeight="1">
      <c r="D30" s="46" t="s">
        <v>71</v>
      </c>
      <c r="E30" s="47"/>
      <c r="F30" s="47"/>
      <c r="G30" s="47"/>
      <c r="H30" s="47"/>
      <c r="I30" s="47"/>
      <c r="J30" s="48"/>
      <c r="K30" s="358"/>
      <c r="L30" s="359"/>
      <c r="M30" s="359"/>
      <c r="N30" s="359"/>
      <c r="O30" s="359"/>
      <c r="P30" s="359"/>
      <c r="Q30" s="359"/>
      <c r="R30" s="359"/>
      <c r="S30" s="360"/>
      <c r="V30" s="32"/>
    </row>
    <row r="31" spans="3:22" ht="21.75" customHeight="1">
      <c r="D31" s="46" t="s">
        <v>115</v>
      </c>
      <c r="E31" s="47"/>
      <c r="F31" s="47"/>
      <c r="G31" s="47"/>
      <c r="H31" s="47"/>
      <c r="I31" s="47"/>
      <c r="J31" s="48"/>
      <c r="K31" s="358"/>
      <c r="L31" s="359"/>
      <c r="M31" s="359"/>
      <c r="N31" s="359"/>
      <c r="O31" s="359"/>
      <c r="P31" s="359"/>
      <c r="Q31" s="359"/>
      <c r="R31" s="359"/>
      <c r="S31" s="360"/>
      <c r="V31" s="32"/>
    </row>
    <row r="32" spans="3:22" ht="21.75" customHeight="1">
      <c r="D32" s="46" t="s">
        <v>92</v>
      </c>
      <c r="E32" s="47"/>
      <c r="F32" s="47"/>
      <c r="G32" s="47"/>
      <c r="H32" s="47"/>
      <c r="I32" s="47"/>
      <c r="J32" s="48"/>
      <c r="K32" s="214"/>
      <c r="L32" s="215"/>
      <c r="M32" s="215"/>
      <c r="N32" s="215"/>
      <c r="O32" s="215"/>
      <c r="P32" s="215"/>
      <c r="Q32" s="215"/>
      <c r="R32" s="215"/>
      <c r="S32" s="216"/>
      <c r="V32" s="32"/>
    </row>
    <row r="33" spans="2:22" ht="21.75" customHeight="1">
      <c r="D33" s="46" t="s">
        <v>93</v>
      </c>
      <c r="E33" s="47"/>
      <c r="F33" s="47"/>
      <c r="G33" s="47"/>
      <c r="H33" s="47"/>
      <c r="I33" s="47"/>
      <c r="J33" s="48"/>
      <c r="K33" s="358"/>
      <c r="L33" s="359"/>
      <c r="M33" s="359"/>
      <c r="N33" s="359"/>
      <c r="O33" s="359"/>
      <c r="P33" s="359"/>
      <c r="Q33" s="359"/>
      <c r="R33" s="359"/>
      <c r="S33" s="360"/>
      <c r="V33" s="32"/>
    </row>
    <row r="34" spans="2:22" ht="21.75" customHeight="1">
      <c r="D34" s="46" t="s">
        <v>96</v>
      </c>
      <c r="E34" s="47"/>
      <c r="F34" s="47"/>
      <c r="G34" s="47"/>
      <c r="H34" s="47"/>
      <c r="I34" s="47"/>
      <c r="J34" s="48"/>
      <c r="K34" s="358"/>
      <c r="L34" s="359"/>
      <c r="M34" s="359"/>
      <c r="N34" s="359"/>
      <c r="O34" s="359"/>
      <c r="P34" s="359"/>
      <c r="Q34" s="359"/>
      <c r="R34" s="359"/>
      <c r="S34" s="360"/>
      <c r="V34" s="32"/>
    </row>
    <row r="35" spans="2:22" ht="21.75" customHeight="1"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</row>
    <row r="36" spans="2:22" ht="21.75" customHeight="1">
      <c r="D36" s="354" t="s">
        <v>72</v>
      </c>
      <c r="E36" s="354"/>
      <c r="F36" s="354"/>
      <c r="G36" s="354"/>
      <c r="H36" s="354"/>
      <c r="I36" s="354"/>
      <c r="J36" s="354"/>
      <c r="K36" s="354"/>
      <c r="L36" s="354"/>
      <c r="M36" s="354"/>
      <c r="N36" s="354"/>
      <c r="O36" s="354"/>
      <c r="P36" s="354"/>
      <c r="Q36" s="354"/>
      <c r="R36" s="354"/>
    </row>
    <row r="37" spans="2:22" ht="57.75" customHeight="1">
      <c r="D37" s="46" t="s">
        <v>73</v>
      </c>
      <c r="E37" s="47"/>
      <c r="F37" s="47"/>
      <c r="G37" s="47"/>
      <c r="H37" s="47"/>
      <c r="I37" s="47"/>
      <c r="J37" s="47"/>
      <c r="K37" s="46"/>
      <c r="L37" s="47"/>
      <c r="M37" s="48"/>
      <c r="N37" s="46"/>
      <c r="O37" s="47"/>
      <c r="P37" s="48"/>
      <c r="Q37" s="46"/>
      <c r="R37" s="47"/>
      <c r="S37" s="48"/>
      <c r="U37"/>
    </row>
    <row r="38" spans="2:22" ht="21.75" customHeight="1">
      <c r="D38" s="46" t="s">
        <v>74</v>
      </c>
      <c r="E38" s="47"/>
      <c r="F38" s="47"/>
      <c r="G38" s="47"/>
      <c r="H38" s="47"/>
      <c r="I38" s="47"/>
      <c r="J38" s="47"/>
      <c r="K38" s="46"/>
      <c r="L38" s="47"/>
      <c r="M38" s="48"/>
      <c r="N38" s="46"/>
      <c r="O38" s="47"/>
      <c r="P38" s="48"/>
      <c r="Q38" s="46"/>
      <c r="R38" s="47"/>
      <c r="S38" s="48"/>
      <c r="U38"/>
    </row>
    <row r="39" spans="2:22" ht="21.75" customHeight="1">
      <c r="D39" s="46" t="s">
        <v>75</v>
      </c>
      <c r="E39" s="47"/>
      <c r="F39" s="47"/>
      <c r="G39" s="47"/>
      <c r="H39" s="47"/>
      <c r="I39" s="47"/>
      <c r="J39" s="47"/>
      <c r="K39" s="46"/>
      <c r="L39" s="47"/>
      <c r="M39" s="48"/>
      <c r="N39" s="46"/>
      <c r="O39" s="47"/>
      <c r="P39" s="48"/>
      <c r="Q39" s="46"/>
      <c r="R39" s="47"/>
      <c r="S39" s="48"/>
      <c r="U39"/>
    </row>
    <row r="40" spans="2:22" ht="21.75" customHeight="1">
      <c r="D40" s="46" t="s">
        <v>94</v>
      </c>
      <c r="E40" s="47"/>
      <c r="F40" s="47"/>
      <c r="G40" s="47"/>
      <c r="H40" s="47"/>
      <c r="I40" s="47"/>
      <c r="J40" s="47"/>
      <c r="K40" s="46"/>
      <c r="L40" s="47"/>
      <c r="M40" s="48"/>
      <c r="N40" s="46"/>
      <c r="O40" s="47"/>
      <c r="P40" s="48"/>
      <c r="Q40" s="46"/>
      <c r="R40" s="47"/>
      <c r="S40" s="48"/>
      <c r="U40"/>
    </row>
    <row r="41" spans="2:22" ht="21.75" customHeight="1"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</row>
    <row r="42" spans="2:22" ht="21.75" customHeight="1"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</row>
    <row r="43" spans="2:22" ht="21.75" customHeight="1">
      <c r="B43" s="355" t="s">
        <v>76</v>
      </c>
      <c r="C43" s="355"/>
      <c r="D43" s="355"/>
      <c r="E43" s="355"/>
      <c r="F43" s="355"/>
      <c r="G43" s="355"/>
      <c r="H43" s="355"/>
      <c r="I43" s="355"/>
      <c r="J43" s="355"/>
      <c r="K43" s="355"/>
      <c r="L43" s="355"/>
      <c r="M43" s="355"/>
      <c r="N43" s="355"/>
      <c r="O43" s="355"/>
      <c r="P43" s="355"/>
      <c r="Q43" s="355"/>
      <c r="R43" s="355"/>
      <c r="S43" s="355"/>
      <c r="T43" s="355"/>
      <c r="U43" s="355"/>
    </row>
    <row r="44" spans="2:22" ht="21.75" customHeight="1">
      <c r="B44" s="356" t="s">
        <v>77</v>
      </c>
      <c r="C44" s="356"/>
      <c r="D44" s="356"/>
      <c r="E44" s="356"/>
      <c r="F44" s="356"/>
      <c r="G44" s="356"/>
      <c r="H44" s="356"/>
      <c r="I44" s="356"/>
      <c r="J44" s="356"/>
      <c r="K44" s="356"/>
      <c r="L44" s="356"/>
      <c r="M44" s="356"/>
      <c r="N44" s="356"/>
      <c r="O44" s="356"/>
      <c r="P44" s="356"/>
      <c r="Q44" s="356"/>
      <c r="R44" s="356"/>
      <c r="S44" s="356"/>
      <c r="T44" s="356"/>
      <c r="U44" s="356"/>
    </row>
    <row r="45" spans="2:22" s="37" customFormat="1" ht="15.75">
      <c r="B45" s="357" t="s">
        <v>35</v>
      </c>
      <c r="C45" s="357"/>
      <c r="D45" s="357" t="s">
        <v>78</v>
      </c>
      <c r="E45" s="357"/>
      <c r="F45" s="357"/>
      <c r="G45" s="357"/>
      <c r="H45" s="357"/>
      <c r="I45" s="357"/>
      <c r="J45" s="357"/>
      <c r="K45" s="357"/>
      <c r="L45" s="357"/>
      <c r="M45" s="357"/>
      <c r="N45" s="357"/>
      <c r="O45" s="357"/>
      <c r="P45" s="357"/>
      <c r="Q45" s="357"/>
      <c r="R45" s="357"/>
      <c r="S45" s="357"/>
      <c r="T45" s="357"/>
      <c r="U45" s="357"/>
    </row>
    <row r="46" spans="2:22" ht="15.75" customHeight="1">
      <c r="B46" s="51"/>
      <c r="C46" s="52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</row>
    <row r="47" spans="2:22" ht="15.75" customHeight="1">
      <c r="B47" s="54"/>
      <c r="C47" s="55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</row>
    <row r="48" spans="2:22" ht="15.75" customHeight="1">
      <c r="B48" s="54"/>
      <c r="C48" s="55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</row>
    <row r="49" spans="2:21" ht="15.75" customHeight="1">
      <c r="B49" s="54"/>
      <c r="C49" s="55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</row>
    <row r="50" spans="2:21" ht="15.75" customHeight="1">
      <c r="B50" s="54"/>
      <c r="C50" s="55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</row>
    <row r="51" spans="2:21" ht="15.75" customHeight="1">
      <c r="B51" s="54"/>
      <c r="C51" s="55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</row>
    <row r="52" spans="2:21" ht="15.75" customHeight="1">
      <c r="B52" s="54"/>
      <c r="C52" s="55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</row>
    <row r="53" spans="2:21" ht="15.75" customHeight="1">
      <c r="B53" s="54"/>
      <c r="C53" s="55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</row>
    <row r="54" spans="2:21" ht="15.75" customHeight="1">
      <c r="B54" s="54"/>
      <c r="C54" s="55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</row>
    <row r="55" spans="2:21" ht="15.75" customHeight="1">
      <c r="B55" s="54"/>
      <c r="C55" s="55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</row>
    <row r="56" spans="2:21" ht="15.75" customHeight="1">
      <c r="B56" s="54"/>
      <c r="C56" s="55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</row>
    <row r="57" spans="2:21" ht="15.75" customHeight="1">
      <c r="B57" s="54"/>
      <c r="C57" s="55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</row>
    <row r="58" spans="2:21" ht="15.75" customHeight="1">
      <c r="B58" s="54"/>
      <c r="C58" s="55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</row>
    <row r="59" spans="2:21" ht="15.75" customHeight="1">
      <c r="B59" s="54"/>
      <c r="C59" s="55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</row>
    <row r="60" spans="2:21" ht="15.75" customHeight="1">
      <c r="B60" s="54"/>
      <c r="C60" s="55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</row>
    <row r="61" spans="2:21" ht="15.75" customHeight="1">
      <c r="B61" s="54"/>
      <c r="C61" s="55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</row>
    <row r="62" spans="2:21" ht="15.75" customHeight="1">
      <c r="B62" s="54"/>
      <c r="C62" s="55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</row>
    <row r="63" spans="2:21" ht="15.75" customHeight="1">
      <c r="B63" s="54"/>
      <c r="C63" s="55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</row>
    <row r="64" spans="2:21" ht="15.75" customHeight="1">
      <c r="B64" s="54"/>
      <c r="C64" s="55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</row>
    <row r="65" spans="2:21" ht="15.75" customHeight="1">
      <c r="B65" s="54"/>
      <c r="C65" s="55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</row>
    <row r="66" spans="2:21" ht="15.75" customHeight="1">
      <c r="B66" s="54"/>
      <c r="C66" s="55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</row>
    <row r="67" spans="2:21" ht="15.75" customHeight="1">
      <c r="B67" s="54"/>
      <c r="C67" s="55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</row>
    <row r="68" spans="2:21" ht="15.75" customHeight="1">
      <c r="B68" s="54"/>
      <c r="C68" s="55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</row>
    <row r="69" spans="2:21" ht="15.75" customHeight="1">
      <c r="B69" s="54"/>
      <c r="C69" s="55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</row>
    <row r="70" spans="2:21" ht="15.75" customHeight="1">
      <c r="B70" s="54"/>
      <c r="C70" s="55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</row>
    <row r="71" spans="2:21" ht="15.75" customHeight="1">
      <c r="B71" s="54"/>
      <c r="C71" s="55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</row>
    <row r="72" spans="2:21" ht="15.75" customHeight="1">
      <c r="B72" s="54"/>
      <c r="C72" s="55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</row>
    <row r="73" spans="2:21" ht="15.75" customHeight="1">
      <c r="B73" s="54"/>
      <c r="C73" s="55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</row>
    <row r="74" spans="2:21" ht="15.75" customHeight="1">
      <c r="B74" s="54"/>
      <c r="C74" s="55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</row>
    <row r="75" spans="2:21" ht="15.75" customHeight="1">
      <c r="B75" s="54"/>
      <c r="C75" s="55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</row>
    <row r="76" spans="2:21" ht="15.75" customHeight="1">
      <c r="B76" s="54"/>
      <c r="C76" s="55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/>
    </row>
    <row r="77" spans="2:21" ht="15.75" customHeight="1">
      <c r="B77" s="54"/>
      <c r="C77" s="55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</row>
    <row r="78" spans="2:21" ht="15.75" customHeight="1">
      <c r="B78" s="54"/>
      <c r="C78" s="55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</row>
    <row r="79" spans="2:21" ht="15.75" customHeight="1">
      <c r="B79" s="54"/>
      <c r="C79" s="55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</row>
    <row r="80" spans="2:21" ht="15.75" customHeight="1">
      <c r="B80" s="54"/>
      <c r="C80" s="55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</row>
    <row r="81" spans="2:21" ht="8.25" customHeight="1">
      <c r="B81" s="57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</row>
    <row r="82" spans="2:21" ht="15.75">
      <c r="C82" s="59"/>
      <c r="D82" s="59"/>
      <c r="E82" s="59"/>
      <c r="F82" s="59"/>
      <c r="G82" s="59"/>
      <c r="H82" s="59"/>
      <c r="I82" s="59"/>
      <c r="J82" s="362" t="s">
        <v>79</v>
      </c>
      <c r="K82" s="363"/>
      <c r="L82" s="363"/>
      <c r="M82" s="364"/>
      <c r="N82" s="59"/>
      <c r="O82" s="59"/>
      <c r="P82" s="59"/>
      <c r="Q82" s="59"/>
      <c r="R82" s="59"/>
      <c r="S82" s="59"/>
      <c r="T82" s="59"/>
      <c r="U82" s="59"/>
    </row>
    <row r="83" spans="2:21" ht="6.75" customHeight="1"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</row>
    <row r="84" spans="2:21" ht="15.75" customHeight="1"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</row>
    <row r="85" spans="2:21" ht="15.75" customHeight="1">
      <c r="B85" s="56"/>
      <c r="C85" s="56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56"/>
      <c r="S85" s="56"/>
      <c r="T85" s="56"/>
      <c r="U85" s="56"/>
    </row>
    <row r="86" spans="2:21" ht="15.75" customHeight="1">
      <c r="B86" s="56"/>
      <c r="C86" s="56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  <c r="Q86" s="56"/>
      <c r="R86" s="56"/>
      <c r="S86" s="56"/>
      <c r="T86" s="56"/>
      <c r="U86" s="56"/>
    </row>
    <row r="87" spans="2:21" ht="15.75" customHeight="1">
      <c r="B87" s="56"/>
      <c r="C87" s="56"/>
      <c r="D87" s="56"/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56"/>
      <c r="T87" s="56"/>
      <c r="U87" s="56"/>
    </row>
    <row r="88" spans="2:21" ht="12.75" customHeight="1"/>
    <row r="89" spans="2:21" ht="12.75" customHeight="1">
      <c r="B89" s="61" t="s">
        <v>80</v>
      </c>
      <c r="C89" s="62"/>
      <c r="D89" s="62"/>
      <c r="E89" s="62"/>
      <c r="F89" s="62"/>
      <c r="G89" s="62"/>
      <c r="H89" s="63"/>
      <c r="O89" s="361" t="s">
        <v>81</v>
      </c>
      <c r="P89" s="361"/>
      <c r="Q89" s="361"/>
      <c r="R89" s="361"/>
      <c r="S89" s="361"/>
      <c r="T89" s="361"/>
    </row>
    <row r="90" spans="2:21" ht="6.75" customHeight="1">
      <c r="B90" s="65"/>
      <c r="C90" s="57"/>
      <c r="D90" s="57"/>
      <c r="E90" s="57"/>
      <c r="F90" s="57"/>
      <c r="G90" s="57"/>
      <c r="H90" s="66"/>
      <c r="O90" s="64"/>
      <c r="P90" s="64"/>
      <c r="Q90" s="64"/>
      <c r="R90" s="64"/>
      <c r="S90" s="64"/>
      <c r="T90" s="64"/>
    </row>
    <row r="91" spans="2:21" ht="12.75" customHeight="1">
      <c r="B91" s="65" t="s">
        <v>82</v>
      </c>
      <c r="C91" s="57"/>
      <c r="D91" s="57"/>
      <c r="E91" s="57"/>
      <c r="F91" s="57"/>
      <c r="G91" s="57"/>
      <c r="H91" s="66"/>
      <c r="O91" s="353" t="s">
        <v>83</v>
      </c>
      <c r="P91" s="353"/>
      <c r="Q91" s="353"/>
      <c r="R91" s="353"/>
      <c r="S91" s="353"/>
      <c r="T91" s="353"/>
    </row>
    <row r="92" spans="2:21" ht="12.75" customHeight="1">
      <c r="B92" s="65"/>
      <c r="C92" s="57"/>
      <c r="D92" s="57"/>
      <c r="E92" s="57"/>
      <c r="F92" s="57"/>
      <c r="G92" s="57"/>
      <c r="H92" s="66"/>
    </row>
    <row r="93" spans="2:21" ht="12.75" customHeight="1">
      <c r="B93" s="67"/>
      <c r="C93" s="68"/>
      <c r="D93" s="68"/>
      <c r="E93" s="68"/>
      <c r="F93" s="68"/>
      <c r="G93" s="68"/>
      <c r="H93" s="69"/>
    </row>
    <row r="94" spans="2:21" ht="12.75" customHeight="1"/>
    <row r="95" spans="2:21" ht="15.75" customHeight="1"/>
    <row r="96" spans="2:21" ht="15.75" customHeight="1"/>
    <row r="97" spans="21:21" ht="15.75" customHeight="1">
      <c r="U97" s="134" t="s">
        <v>127</v>
      </c>
    </row>
    <row r="98" spans="21:21" ht="15.75" customHeight="1"/>
    <row r="99" spans="21:21" ht="15.75" customHeight="1"/>
    <row r="100" spans="21:21" ht="15.75" customHeight="1"/>
    <row r="101" spans="21:21" ht="15.75" customHeight="1"/>
    <row r="102" spans="21:21" ht="15.75" customHeight="1"/>
    <row r="103" spans="21:21" ht="15.75" customHeight="1"/>
    <row r="104" spans="21:21" ht="15.75" customHeight="1"/>
    <row r="105" spans="21:21" ht="15.75" customHeight="1"/>
    <row r="106" spans="21:21" ht="15.75" customHeight="1"/>
    <row r="107" spans="21:21" ht="15.75" customHeight="1"/>
    <row r="108" spans="21:21" ht="15.75" customHeight="1"/>
    <row r="109" spans="21:21" ht="15.75" customHeight="1"/>
    <row r="110" spans="21:21" ht="15.75" customHeight="1"/>
    <row r="111" spans="21:21" ht="15.75" customHeight="1"/>
  </sheetData>
  <mergeCells count="34">
    <mergeCell ref="B11:U11"/>
    <mergeCell ref="E2:R2"/>
    <mergeCell ref="Q7:T7"/>
    <mergeCell ref="J9:L9"/>
    <mergeCell ref="O9:Q9"/>
    <mergeCell ref="F4:Q4"/>
    <mergeCell ref="E7:F7"/>
    <mergeCell ref="H7:K7"/>
    <mergeCell ref="M7:O7"/>
    <mergeCell ref="K21:S21"/>
    <mergeCell ref="K22:S22"/>
    <mergeCell ref="K23:S23"/>
    <mergeCell ref="K24:S24"/>
    <mergeCell ref="I14:M14"/>
    <mergeCell ref="D17:R17"/>
    <mergeCell ref="K19:S19"/>
    <mergeCell ref="K20:S20"/>
    <mergeCell ref="K25:S25"/>
    <mergeCell ref="K26:S26"/>
    <mergeCell ref="K27:S27"/>
    <mergeCell ref="K28:S28"/>
    <mergeCell ref="O89:T89"/>
    <mergeCell ref="K29:S29"/>
    <mergeCell ref="K31:S31"/>
    <mergeCell ref="K34:S34"/>
    <mergeCell ref="J82:M82"/>
    <mergeCell ref="K33:S33"/>
    <mergeCell ref="K30:S30"/>
    <mergeCell ref="D45:U45"/>
    <mergeCell ref="O91:T91"/>
    <mergeCell ref="D36:R36"/>
    <mergeCell ref="B43:U43"/>
    <mergeCell ref="B44:U44"/>
    <mergeCell ref="B45:C45"/>
  </mergeCells>
  <phoneticPr fontId="10" type="noConversion"/>
  <printOptions horizontalCentered="1" verticalCentered="1"/>
  <pageMargins left="0" right="0" top="0" bottom="0" header="0.51181102362204722" footer="0.51181102362204722"/>
  <pageSetup paperSize="9" orientation="portrait" r:id="rId1"/>
  <headerFooter alignWithMargins="0"/>
  <rowBreaks count="1" manualBreakCount="1">
    <brk id="42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E31"/>
  <sheetViews>
    <sheetView workbookViewId="0">
      <selection activeCell="H20" sqref="H20"/>
    </sheetView>
  </sheetViews>
  <sheetFormatPr baseColWidth="10" defaultRowHeight="12.75"/>
  <cols>
    <col min="1" max="1" width="14.28515625" style="136" customWidth="1"/>
    <col min="2" max="2" width="17.5703125" style="70" bestFit="1" customWidth="1"/>
    <col min="3" max="3" width="14.28515625" style="136" customWidth="1"/>
    <col min="4" max="5" width="0" style="70" hidden="1" customWidth="1"/>
    <col min="6" max="16384" width="11.42578125" style="70"/>
  </cols>
  <sheetData>
    <row r="1" spans="1:5" ht="38.25">
      <c r="A1" s="138" t="s">
        <v>101</v>
      </c>
      <c r="B1" s="142" t="s">
        <v>100</v>
      </c>
      <c r="C1" s="140" t="s">
        <v>102</v>
      </c>
    </row>
    <row r="2" spans="1:5" ht="18" customHeight="1">
      <c r="A2" s="139">
        <f>1*D2</f>
        <v>0.2</v>
      </c>
      <c r="B2" s="137">
        <v>1</v>
      </c>
      <c r="C2" s="141">
        <f>1*E2</f>
        <v>0.1</v>
      </c>
      <c r="D2" s="70">
        <v>0.2</v>
      </c>
      <c r="E2" s="70">
        <v>0.1</v>
      </c>
    </row>
    <row r="3" spans="1:5" ht="18" customHeight="1">
      <c r="A3" s="139">
        <f t="shared" ref="A3:A31" si="0">A2+1*D3</f>
        <v>0.4</v>
      </c>
      <c r="B3" s="137">
        <f>B2+1</f>
        <v>2</v>
      </c>
      <c r="C3" s="141">
        <f>C2+1*E3</f>
        <v>0.2</v>
      </c>
      <c r="D3" s="70">
        <v>0.2</v>
      </c>
      <c r="E3" s="70">
        <v>0.1</v>
      </c>
    </row>
    <row r="4" spans="1:5" ht="18" customHeight="1">
      <c r="A4" s="139">
        <f t="shared" si="0"/>
        <v>0.60000000000000009</v>
      </c>
      <c r="B4" s="137">
        <f t="shared" ref="B4:B30" si="1">B3+1</f>
        <v>3</v>
      </c>
      <c r="C4" s="141">
        <f t="shared" ref="C4:C30" si="2">C3+1*E4</f>
        <v>0.30000000000000004</v>
      </c>
      <c r="D4" s="70">
        <v>0.2</v>
      </c>
      <c r="E4" s="70">
        <v>0.1</v>
      </c>
    </row>
    <row r="5" spans="1:5" ht="18" customHeight="1">
      <c r="A5" s="139">
        <f t="shared" si="0"/>
        <v>0.8</v>
      </c>
      <c r="B5" s="137">
        <f t="shared" si="1"/>
        <v>4</v>
      </c>
      <c r="C5" s="141">
        <f t="shared" si="2"/>
        <v>0.4</v>
      </c>
      <c r="D5" s="70">
        <v>0.2</v>
      </c>
      <c r="E5" s="70">
        <v>0.1</v>
      </c>
    </row>
    <row r="6" spans="1:5" ht="18" customHeight="1">
      <c r="A6" s="139">
        <f t="shared" si="0"/>
        <v>1</v>
      </c>
      <c r="B6" s="137">
        <f t="shared" si="1"/>
        <v>5</v>
      </c>
      <c r="C6" s="141">
        <f t="shared" si="2"/>
        <v>0.5</v>
      </c>
      <c r="D6" s="70">
        <v>0.2</v>
      </c>
      <c r="E6" s="70">
        <v>0.1</v>
      </c>
    </row>
    <row r="7" spans="1:5" ht="18" customHeight="1">
      <c r="A7" s="139">
        <f t="shared" si="0"/>
        <v>1.3</v>
      </c>
      <c r="B7" s="137">
        <f t="shared" si="1"/>
        <v>6</v>
      </c>
      <c r="C7" s="141">
        <f t="shared" si="2"/>
        <v>0.7</v>
      </c>
      <c r="D7" s="70">
        <v>0.3</v>
      </c>
      <c r="E7" s="70">
        <v>0.2</v>
      </c>
    </row>
    <row r="8" spans="1:5" ht="18" customHeight="1">
      <c r="A8" s="139">
        <f t="shared" si="0"/>
        <v>1.6</v>
      </c>
      <c r="B8" s="137">
        <f t="shared" si="1"/>
        <v>7</v>
      </c>
      <c r="C8" s="141">
        <f t="shared" si="2"/>
        <v>0.89999999999999991</v>
      </c>
      <c r="D8" s="70">
        <v>0.3</v>
      </c>
      <c r="E8" s="70">
        <v>0.2</v>
      </c>
    </row>
    <row r="9" spans="1:5" ht="18" customHeight="1">
      <c r="A9" s="139">
        <f t="shared" si="0"/>
        <v>1.9000000000000001</v>
      </c>
      <c r="B9" s="137">
        <f t="shared" si="1"/>
        <v>8</v>
      </c>
      <c r="C9" s="141">
        <f t="shared" si="2"/>
        <v>1.0999999999999999</v>
      </c>
      <c r="D9" s="70">
        <v>0.3</v>
      </c>
      <c r="E9" s="70">
        <v>0.2</v>
      </c>
    </row>
    <row r="10" spans="1:5" ht="18" customHeight="1">
      <c r="A10" s="139">
        <f t="shared" si="0"/>
        <v>2.2000000000000002</v>
      </c>
      <c r="B10" s="137">
        <f t="shared" si="1"/>
        <v>9</v>
      </c>
      <c r="C10" s="141">
        <f t="shared" si="2"/>
        <v>1.2999999999999998</v>
      </c>
      <c r="D10" s="70">
        <v>0.3</v>
      </c>
      <c r="E10" s="70">
        <v>0.2</v>
      </c>
    </row>
    <row r="11" spans="1:5" ht="18" customHeight="1">
      <c r="A11" s="139">
        <f t="shared" si="0"/>
        <v>2.5</v>
      </c>
      <c r="B11" s="137">
        <f t="shared" si="1"/>
        <v>10</v>
      </c>
      <c r="C11" s="141">
        <f t="shared" si="2"/>
        <v>1.4999999999999998</v>
      </c>
      <c r="D11" s="70">
        <v>0.3</v>
      </c>
      <c r="E11" s="70">
        <v>0.2</v>
      </c>
    </row>
    <row r="12" spans="1:5" ht="18" customHeight="1">
      <c r="A12" s="139">
        <f t="shared" si="0"/>
        <v>2.9</v>
      </c>
      <c r="B12" s="137">
        <f t="shared" si="1"/>
        <v>11</v>
      </c>
      <c r="C12" s="141">
        <f t="shared" si="2"/>
        <v>1.7999999999999998</v>
      </c>
      <c r="D12" s="70">
        <v>0.4</v>
      </c>
      <c r="E12" s="70">
        <v>0.3</v>
      </c>
    </row>
    <row r="13" spans="1:5" ht="18" customHeight="1">
      <c r="A13" s="139">
        <f t="shared" si="0"/>
        <v>3.3</v>
      </c>
      <c r="B13" s="137">
        <f t="shared" si="1"/>
        <v>12</v>
      </c>
      <c r="C13" s="141">
        <f t="shared" si="2"/>
        <v>2.0999999999999996</v>
      </c>
      <c r="D13" s="70">
        <v>0.4</v>
      </c>
      <c r="E13" s="70">
        <v>0.3</v>
      </c>
    </row>
    <row r="14" spans="1:5" ht="18" customHeight="1">
      <c r="A14" s="139">
        <f t="shared" si="0"/>
        <v>3.6999999999999997</v>
      </c>
      <c r="B14" s="137">
        <f t="shared" si="1"/>
        <v>13</v>
      </c>
      <c r="C14" s="141">
        <f t="shared" si="2"/>
        <v>2.3999999999999995</v>
      </c>
      <c r="D14" s="70">
        <v>0.4</v>
      </c>
      <c r="E14" s="70">
        <v>0.3</v>
      </c>
    </row>
    <row r="15" spans="1:5" ht="18" customHeight="1">
      <c r="A15" s="139">
        <f t="shared" si="0"/>
        <v>4.0999999999999996</v>
      </c>
      <c r="B15" s="137">
        <f t="shared" si="1"/>
        <v>14</v>
      </c>
      <c r="C15" s="141">
        <f t="shared" si="2"/>
        <v>2.6999999999999993</v>
      </c>
      <c r="D15" s="70">
        <v>0.4</v>
      </c>
      <c r="E15" s="70">
        <v>0.3</v>
      </c>
    </row>
    <row r="16" spans="1:5" ht="18" customHeight="1">
      <c r="A16" s="139">
        <f t="shared" si="0"/>
        <v>4.5</v>
      </c>
      <c r="B16" s="137">
        <f t="shared" si="1"/>
        <v>15</v>
      </c>
      <c r="C16" s="141">
        <f t="shared" si="2"/>
        <v>2.9999999999999991</v>
      </c>
      <c r="D16" s="70">
        <v>0.4</v>
      </c>
      <c r="E16" s="70">
        <v>0.3</v>
      </c>
    </row>
    <row r="17" spans="1:5" ht="18" customHeight="1">
      <c r="A17" s="139">
        <f t="shared" si="0"/>
        <v>4.9000000000000004</v>
      </c>
      <c r="B17" s="137">
        <f t="shared" si="1"/>
        <v>16</v>
      </c>
      <c r="C17" s="141">
        <f t="shared" si="2"/>
        <v>3.399999999999999</v>
      </c>
      <c r="D17" s="70">
        <v>0.4</v>
      </c>
      <c r="E17" s="70">
        <v>0.4</v>
      </c>
    </row>
    <row r="18" spans="1:5" ht="18" customHeight="1">
      <c r="A18" s="139">
        <f t="shared" si="0"/>
        <v>5.3000000000000007</v>
      </c>
      <c r="B18" s="137">
        <f t="shared" si="1"/>
        <v>17</v>
      </c>
      <c r="C18" s="141">
        <f t="shared" si="2"/>
        <v>3.7999999999999989</v>
      </c>
      <c r="D18" s="70">
        <v>0.4</v>
      </c>
      <c r="E18" s="70">
        <v>0.4</v>
      </c>
    </row>
    <row r="19" spans="1:5" ht="18" customHeight="1">
      <c r="A19" s="139">
        <f t="shared" si="0"/>
        <v>5.7000000000000011</v>
      </c>
      <c r="B19" s="137">
        <f t="shared" si="1"/>
        <v>18</v>
      </c>
      <c r="C19" s="141">
        <f t="shared" si="2"/>
        <v>4.1999999999999993</v>
      </c>
      <c r="D19" s="70">
        <v>0.4</v>
      </c>
      <c r="E19" s="70">
        <v>0.4</v>
      </c>
    </row>
    <row r="20" spans="1:5" ht="18" customHeight="1">
      <c r="A20" s="139">
        <f t="shared" si="0"/>
        <v>6.1000000000000014</v>
      </c>
      <c r="B20" s="137">
        <f t="shared" si="1"/>
        <v>19</v>
      </c>
      <c r="C20" s="141">
        <f t="shared" si="2"/>
        <v>4.5999999999999996</v>
      </c>
      <c r="D20" s="70">
        <v>0.4</v>
      </c>
      <c r="E20" s="70">
        <v>0.4</v>
      </c>
    </row>
    <row r="21" spans="1:5" ht="18" customHeight="1">
      <c r="A21" s="139">
        <f t="shared" si="0"/>
        <v>6.5000000000000018</v>
      </c>
      <c r="B21" s="137">
        <f t="shared" si="1"/>
        <v>20</v>
      </c>
      <c r="C21" s="141">
        <f t="shared" si="2"/>
        <v>5</v>
      </c>
      <c r="D21" s="70">
        <v>0.4</v>
      </c>
      <c r="E21" s="70">
        <v>0.4</v>
      </c>
    </row>
    <row r="22" spans="1:5" ht="18" customHeight="1">
      <c r="A22" s="139">
        <f t="shared" si="0"/>
        <v>6.9000000000000021</v>
      </c>
      <c r="B22" s="137">
        <f t="shared" si="1"/>
        <v>21</v>
      </c>
      <c r="C22" s="141">
        <f t="shared" si="2"/>
        <v>5.4</v>
      </c>
      <c r="D22" s="70">
        <v>0.4</v>
      </c>
      <c r="E22" s="70">
        <v>0.4</v>
      </c>
    </row>
    <row r="23" spans="1:5" ht="18" customHeight="1">
      <c r="A23" s="139">
        <f t="shared" si="0"/>
        <v>7.3000000000000025</v>
      </c>
      <c r="B23" s="137">
        <f t="shared" si="1"/>
        <v>22</v>
      </c>
      <c r="C23" s="141">
        <f t="shared" si="2"/>
        <v>5.8000000000000007</v>
      </c>
      <c r="D23" s="70">
        <v>0.4</v>
      </c>
      <c r="E23" s="70">
        <v>0.4</v>
      </c>
    </row>
    <row r="24" spans="1:5" ht="18" customHeight="1">
      <c r="A24" s="139">
        <f t="shared" si="0"/>
        <v>7.7000000000000028</v>
      </c>
      <c r="B24" s="137">
        <f t="shared" si="1"/>
        <v>23</v>
      </c>
      <c r="C24" s="141">
        <f t="shared" si="2"/>
        <v>6.2000000000000011</v>
      </c>
      <c r="D24" s="70">
        <v>0.4</v>
      </c>
      <c r="E24" s="70">
        <v>0.4</v>
      </c>
    </row>
    <row r="25" spans="1:5" ht="18" customHeight="1">
      <c r="A25" s="139">
        <f t="shared" si="0"/>
        <v>8.1000000000000032</v>
      </c>
      <c r="B25" s="137">
        <f t="shared" si="1"/>
        <v>24</v>
      </c>
      <c r="C25" s="141">
        <f t="shared" si="2"/>
        <v>6.6000000000000014</v>
      </c>
      <c r="D25" s="70">
        <v>0.4</v>
      </c>
      <c r="E25" s="70">
        <v>0.4</v>
      </c>
    </row>
    <row r="26" spans="1:5" ht="18" customHeight="1">
      <c r="A26" s="139">
        <f t="shared" si="0"/>
        <v>8.5000000000000036</v>
      </c>
      <c r="B26" s="137">
        <f t="shared" si="1"/>
        <v>25</v>
      </c>
      <c r="C26" s="141">
        <f t="shared" si="2"/>
        <v>7.0000000000000018</v>
      </c>
      <c r="D26" s="70">
        <v>0.4</v>
      </c>
      <c r="E26" s="70">
        <v>0.4</v>
      </c>
    </row>
    <row r="27" spans="1:5" ht="18" customHeight="1">
      <c r="A27" s="139">
        <f t="shared" si="0"/>
        <v>8.9000000000000039</v>
      </c>
      <c r="B27" s="137">
        <f t="shared" si="1"/>
        <v>26</v>
      </c>
      <c r="C27" s="141">
        <f t="shared" si="2"/>
        <v>7.4000000000000021</v>
      </c>
      <c r="D27" s="70">
        <v>0.4</v>
      </c>
      <c r="E27" s="70">
        <v>0.4</v>
      </c>
    </row>
    <row r="28" spans="1:5" ht="18" customHeight="1">
      <c r="A28" s="139">
        <f t="shared" si="0"/>
        <v>9.3000000000000043</v>
      </c>
      <c r="B28" s="137">
        <f t="shared" si="1"/>
        <v>27</v>
      </c>
      <c r="C28" s="141">
        <f t="shared" si="2"/>
        <v>7.8000000000000025</v>
      </c>
      <c r="D28" s="70">
        <v>0.4</v>
      </c>
      <c r="E28" s="70">
        <v>0.4</v>
      </c>
    </row>
    <row r="29" spans="1:5" ht="18" customHeight="1">
      <c r="A29" s="139">
        <f t="shared" si="0"/>
        <v>9.7000000000000046</v>
      </c>
      <c r="B29" s="137">
        <f t="shared" si="1"/>
        <v>28</v>
      </c>
      <c r="C29" s="141">
        <f t="shared" si="2"/>
        <v>8.2000000000000028</v>
      </c>
      <c r="D29" s="70">
        <v>0.4</v>
      </c>
      <c r="E29" s="70">
        <v>0.4</v>
      </c>
    </row>
    <row r="30" spans="1:5" ht="18" customHeight="1">
      <c r="A30" s="139">
        <f t="shared" si="0"/>
        <v>10.100000000000005</v>
      </c>
      <c r="B30" s="137">
        <f t="shared" si="1"/>
        <v>29</v>
      </c>
      <c r="C30" s="141">
        <f t="shared" si="2"/>
        <v>8.6000000000000032</v>
      </c>
      <c r="D30" s="70">
        <v>0.4</v>
      </c>
      <c r="E30" s="70">
        <v>0.4</v>
      </c>
    </row>
    <row r="31" spans="1:5" ht="18" customHeight="1">
      <c r="A31" s="139">
        <f t="shared" si="0"/>
        <v>10.500000000000005</v>
      </c>
      <c r="B31" s="137">
        <f>B30+1</f>
        <v>30</v>
      </c>
      <c r="C31" s="141">
        <f>C30+1*E31</f>
        <v>9.0000000000000036</v>
      </c>
      <c r="D31" s="70">
        <v>0.4</v>
      </c>
      <c r="E31" s="70">
        <v>0.4</v>
      </c>
    </row>
  </sheetData>
  <phoneticPr fontId="1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BA</vt:lpstr>
      <vt:lpstr>Chute Fiche</vt:lpstr>
      <vt:lpstr>Juge Coupon</vt:lpstr>
      <vt:lpstr>PJ - Récap</vt:lpstr>
      <vt:lpstr>PJ Coupon</vt:lpstr>
      <vt:lpstr>PJ Bilan</vt:lpstr>
      <vt:lpstr>Pénal.Chutes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YVES LAMBERT</dc:creator>
  <cp:lastModifiedBy>Administrateur</cp:lastModifiedBy>
  <cp:lastPrinted>2015-09-26T19:28:10Z</cp:lastPrinted>
  <dcterms:created xsi:type="dcterms:W3CDTF">2000-06-15T17:10:49Z</dcterms:created>
  <dcterms:modified xsi:type="dcterms:W3CDTF">2017-10-18T10:34:26Z</dcterms:modified>
</cp:coreProperties>
</file>